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Mikael Chenko\Downloads\"/>
    </mc:Choice>
  </mc:AlternateContent>
  <xr:revisionPtr revIDLastSave="0" documentId="13_ncr:1_{DE5FF5AB-0B1F-499C-B739-42B309CFC2D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onthly" sheetId="1" r:id="rId1"/>
    <sheet name="Quarterly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" i="1" l="1"/>
  <c r="C38" i="1"/>
  <c r="Q38" i="1"/>
  <c r="R38" i="1" s="1"/>
  <c r="P38" i="1"/>
  <c r="O38" i="1"/>
  <c r="M38" i="1"/>
  <c r="L38" i="1"/>
  <c r="K38" i="1"/>
  <c r="I38" i="1"/>
  <c r="H38" i="1"/>
  <c r="J38" i="1" s="1"/>
  <c r="G38" i="1"/>
  <c r="D38" i="1"/>
  <c r="E38" i="1"/>
  <c r="P4" i="1"/>
  <c r="Q4" i="1"/>
  <c r="O4" i="1"/>
  <c r="M4" i="1"/>
  <c r="N4" i="1" s="1"/>
  <c r="L4" i="1"/>
  <c r="K4" i="1"/>
  <c r="I4" i="1"/>
  <c r="H4" i="1"/>
  <c r="G4" i="1"/>
  <c r="D4" i="1"/>
  <c r="E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R4" i="1" l="1"/>
  <c r="E4" i="2" s="1"/>
  <c r="J4" i="1"/>
  <c r="C4" i="2" s="1"/>
  <c r="F38" i="1"/>
  <c r="F4" i="1"/>
  <c r="B4" i="2" s="1"/>
  <c r="E41" i="2"/>
  <c r="E45" i="2"/>
  <c r="E49" i="2"/>
  <c r="E53" i="2"/>
  <c r="E57" i="2"/>
  <c r="E61" i="2"/>
  <c r="E65" i="2"/>
  <c r="E5" i="2"/>
  <c r="E9" i="2"/>
  <c r="E13" i="2"/>
  <c r="E14" i="2"/>
  <c r="E17" i="2"/>
  <c r="E18" i="2"/>
  <c r="E21" i="2"/>
  <c r="E25" i="2"/>
  <c r="E29" i="2"/>
  <c r="E30" i="2"/>
  <c r="E33" i="2"/>
  <c r="E6" i="2"/>
  <c r="E7" i="2"/>
  <c r="E8" i="2"/>
  <c r="E10" i="2"/>
  <c r="E11" i="2"/>
  <c r="E12" i="2"/>
  <c r="E15" i="2"/>
  <c r="E16" i="2"/>
  <c r="E19" i="2"/>
  <c r="E20" i="2"/>
  <c r="E22" i="2"/>
  <c r="E23" i="2"/>
  <c r="E24" i="2"/>
  <c r="E26" i="2"/>
  <c r="E27" i="2"/>
  <c r="E28" i="2"/>
  <c r="E31" i="2"/>
  <c r="E32" i="2"/>
  <c r="E38" i="2"/>
  <c r="E39" i="2"/>
  <c r="E40" i="2"/>
  <c r="E42" i="2"/>
  <c r="E43" i="2"/>
  <c r="E44" i="2"/>
  <c r="E46" i="2"/>
  <c r="E47" i="2"/>
  <c r="E48" i="2"/>
  <c r="E50" i="2"/>
  <c r="E51" i="2"/>
  <c r="E52" i="2"/>
  <c r="E54" i="2"/>
  <c r="E55" i="2"/>
  <c r="E56" i="2"/>
  <c r="E58" i="2"/>
  <c r="E59" i="2"/>
  <c r="E60" i="2"/>
  <c r="E62" i="2"/>
  <c r="E63" i="2"/>
  <c r="E64" i="2"/>
  <c r="E66" i="2"/>
  <c r="E67" i="2"/>
  <c r="D39" i="2"/>
  <c r="D43" i="2"/>
  <c r="D51" i="2"/>
  <c r="D53" i="2"/>
  <c r="D55" i="2"/>
  <c r="D59" i="2"/>
  <c r="D67" i="2"/>
  <c r="D5" i="2"/>
  <c r="D7" i="2"/>
  <c r="D10" i="2"/>
  <c r="D11" i="2"/>
  <c r="D14" i="2"/>
  <c r="D15" i="2"/>
  <c r="D18" i="2"/>
  <c r="D19" i="2"/>
  <c r="D22" i="2"/>
  <c r="D23" i="2"/>
  <c r="D26" i="2"/>
  <c r="D27" i="2"/>
  <c r="D30" i="2"/>
  <c r="D31" i="2"/>
  <c r="D6" i="2"/>
  <c r="D8" i="2"/>
  <c r="D9" i="2"/>
  <c r="D12" i="2"/>
  <c r="D13" i="2"/>
  <c r="D16" i="2"/>
  <c r="D17" i="2"/>
  <c r="D20" i="2"/>
  <c r="D21" i="2"/>
  <c r="D24" i="2"/>
  <c r="D25" i="2"/>
  <c r="D28" i="2"/>
  <c r="D29" i="2"/>
  <c r="D32" i="2"/>
  <c r="D33" i="2"/>
  <c r="D38" i="2"/>
  <c r="D40" i="2"/>
  <c r="D41" i="2"/>
  <c r="D42" i="2"/>
  <c r="D44" i="2"/>
  <c r="D45" i="2"/>
  <c r="D46" i="2"/>
  <c r="D47" i="2"/>
  <c r="D48" i="2"/>
  <c r="D49" i="2"/>
  <c r="D50" i="2"/>
  <c r="D52" i="2"/>
  <c r="D54" i="2"/>
  <c r="D56" i="2"/>
  <c r="D57" i="2"/>
  <c r="D58" i="2"/>
  <c r="D60" i="2"/>
  <c r="D61" i="2"/>
  <c r="D62" i="2"/>
  <c r="D63" i="2"/>
  <c r="D64" i="2"/>
  <c r="D65" i="2"/>
  <c r="D66" i="2"/>
  <c r="D4" i="2"/>
  <c r="C38" i="2"/>
  <c r="C41" i="2"/>
  <c r="C42" i="2"/>
  <c r="C45" i="2"/>
  <c r="C46" i="2"/>
  <c r="C49" i="2"/>
  <c r="C50" i="2"/>
  <c r="C53" i="2"/>
  <c r="C54" i="2"/>
  <c r="C57" i="2"/>
  <c r="C58" i="2"/>
  <c r="C61" i="2"/>
  <c r="C62" i="2"/>
  <c r="C65" i="2"/>
  <c r="C66" i="2"/>
  <c r="C5" i="2"/>
  <c r="C6" i="2"/>
  <c r="C9" i="2"/>
  <c r="C10" i="2"/>
  <c r="C13" i="2"/>
  <c r="C14" i="2"/>
  <c r="C17" i="2"/>
  <c r="C18" i="2"/>
  <c r="C21" i="2"/>
  <c r="C22" i="2"/>
  <c r="C25" i="2"/>
  <c r="C26" i="2"/>
  <c r="C29" i="2"/>
  <c r="C30" i="2"/>
  <c r="C33" i="2"/>
  <c r="C7" i="2"/>
  <c r="C8" i="2"/>
  <c r="C11" i="2"/>
  <c r="C12" i="2"/>
  <c r="C15" i="2"/>
  <c r="C16" i="2"/>
  <c r="C19" i="2"/>
  <c r="C20" i="2"/>
  <c r="C23" i="2"/>
  <c r="C24" i="2"/>
  <c r="C27" i="2"/>
  <c r="C28" i="2"/>
  <c r="C31" i="2"/>
  <c r="C32" i="2"/>
  <c r="C39" i="2"/>
  <c r="C40" i="2"/>
  <c r="C43" i="2"/>
  <c r="C44" i="2"/>
  <c r="C47" i="2"/>
  <c r="C48" i="2"/>
  <c r="C51" i="2"/>
  <c r="C52" i="2"/>
  <c r="C55" i="2"/>
  <c r="C56" i="2"/>
  <c r="C59" i="2"/>
  <c r="C60" i="2"/>
  <c r="C63" i="2"/>
  <c r="C64" i="2"/>
  <c r="C67" i="2"/>
  <c r="C3" i="2" l="1"/>
  <c r="D3" i="2"/>
  <c r="E3" i="2"/>
  <c r="D37" i="2"/>
  <c r="E37" i="2"/>
  <c r="B17" i="2"/>
  <c r="F17" i="2" s="1"/>
  <c r="B21" i="2"/>
  <c r="F21" i="2" s="1"/>
  <c r="B25" i="2"/>
  <c r="F25" i="2" s="1"/>
  <c r="B29" i="2"/>
  <c r="F29" i="2" s="1"/>
  <c r="B33" i="2"/>
  <c r="F33" i="2" s="1"/>
  <c r="B7" i="2"/>
  <c r="F7" i="2" s="1"/>
  <c r="B8" i="2"/>
  <c r="F8" i="2" s="1"/>
  <c r="B11" i="2"/>
  <c r="F11" i="2" s="1"/>
  <c r="B12" i="2"/>
  <c r="F12" i="2" s="1"/>
  <c r="B5" i="2"/>
  <c r="F5" i="2" s="1"/>
  <c r="B6" i="2"/>
  <c r="F6" i="2" s="1"/>
  <c r="B9" i="2"/>
  <c r="F9" i="2" s="1"/>
  <c r="B10" i="2"/>
  <c r="F10" i="2" s="1"/>
  <c r="B13" i="2"/>
  <c r="F13" i="2" s="1"/>
  <c r="B14" i="2"/>
  <c r="F14" i="2" s="1"/>
  <c r="B15" i="2"/>
  <c r="F15" i="2" s="1"/>
  <c r="B16" i="2"/>
  <c r="F16" i="2" s="1"/>
  <c r="B18" i="2"/>
  <c r="F18" i="2" s="1"/>
  <c r="B19" i="2"/>
  <c r="F19" i="2" s="1"/>
  <c r="B20" i="2"/>
  <c r="F20" i="2" s="1"/>
  <c r="B22" i="2"/>
  <c r="F22" i="2" s="1"/>
  <c r="B23" i="2"/>
  <c r="F23" i="2" s="1"/>
  <c r="B24" i="2"/>
  <c r="F24" i="2" s="1"/>
  <c r="B26" i="2"/>
  <c r="F26" i="2" s="1"/>
  <c r="B27" i="2"/>
  <c r="F27" i="2" s="1"/>
  <c r="B28" i="2"/>
  <c r="F28" i="2" s="1"/>
  <c r="B30" i="2"/>
  <c r="F30" i="2" s="1"/>
  <c r="B31" i="2"/>
  <c r="F31" i="2" s="1"/>
  <c r="B32" i="2"/>
  <c r="F32" i="2" s="1"/>
  <c r="B37" i="2"/>
  <c r="B38" i="2"/>
  <c r="B39" i="2"/>
  <c r="F39" i="2" s="1"/>
  <c r="B40" i="2"/>
  <c r="F40" i="2" s="1"/>
  <c r="B41" i="2"/>
  <c r="F41" i="2" s="1"/>
  <c r="B42" i="2"/>
  <c r="F42" i="2" s="1"/>
  <c r="B43" i="2"/>
  <c r="F43" i="2" s="1"/>
  <c r="B44" i="2"/>
  <c r="F44" i="2" s="1"/>
  <c r="B45" i="2"/>
  <c r="F45" i="2" s="1"/>
  <c r="B46" i="2"/>
  <c r="F46" i="2" s="1"/>
  <c r="B47" i="2"/>
  <c r="F47" i="2" s="1"/>
  <c r="B48" i="2"/>
  <c r="F48" i="2" s="1"/>
  <c r="B49" i="2"/>
  <c r="F49" i="2" s="1"/>
  <c r="B50" i="2"/>
  <c r="F50" i="2" s="1"/>
  <c r="B51" i="2"/>
  <c r="F51" i="2" s="1"/>
  <c r="B52" i="2"/>
  <c r="F52" i="2" s="1"/>
  <c r="B53" i="2"/>
  <c r="F53" i="2" s="1"/>
  <c r="B54" i="2"/>
  <c r="F54" i="2" s="1"/>
  <c r="B55" i="2"/>
  <c r="F55" i="2" s="1"/>
  <c r="B56" i="2"/>
  <c r="F56" i="2" s="1"/>
  <c r="B57" i="2"/>
  <c r="F57" i="2" s="1"/>
  <c r="B58" i="2"/>
  <c r="F58" i="2" s="1"/>
  <c r="B59" i="2"/>
  <c r="F59" i="2" s="1"/>
  <c r="B60" i="2"/>
  <c r="F60" i="2" s="1"/>
  <c r="B61" i="2"/>
  <c r="F61" i="2" s="1"/>
  <c r="B62" i="2"/>
  <c r="F62" i="2" s="1"/>
  <c r="B63" i="2"/>
  <c r="F63" i="2" s="1"/>
  <c r="B64" i="2"/>
  <c r="F64" i="2" s="1"/>
  <c r="B65" i="2"/>
  <c r="F65" i="2" s="1"/>
  <c r="B66" i="2"/>
  <c r="F66" i="2" s="1"/>
  <c r="B67" i="2"/>
  <c r="F67" i="2" s="1"/>
  <c r="F4" i="2"/>
  <c r="C37" i="2" l="1"/>
  <c r="F38" i="2"/>
</calcChain>
</file>

<file path=xl/sharedStrings.xml><?xml version="1.0" encoding="utf-8"?>
<sst xmlns="http://schemas.openxmlformats.org/spreadsheetml/2006/main" count="196" uniqueCount="40">
  <si>
    <t>ENERGY GENERATED BY GENCOS</t>
  </si>
  <si>
    <t>AFAM (I-V)</t>
  </si>
  <si>
    <t>Thermal</t>
  </si>
  <si>
    <t>GEREGU</t>
  </si>
  <si>
    <t>EGBIN</t>
  </si>
  <si>
    <t>SAPELE</t>
  </si>
  <si>
    <t>UGHELLI</t>
  </si>
  <si>
    <t>SHIRORO</t>
  </si>
  <si>
    <t>Hydro</t>
  </si>
  <si>
    <t>KAINJI</t>
  </si>
  <si>
    <t>JEBBA</t>
  </si>
  <si>
    <t>AES BARGE</t>
  </si>
  <si>
    <t>OKPAI</t>
  </si>
  <si>
    <t>AFAM VI</t>
  </si>
  <si>
    <t>OMOKU</t>
  </si>
  <si>
    <t>TRANS-AMADI</t>
  </si>
  <si>
    <t>RIVERS IPP</t>
  </si>
  <si>
    <t>IBOM POWER</t>
  </si>
  <si>
    <t>OLORUNSOGO</t>
  </si>
  <si>
    <t>OMOTOSHO</t>
  </si>
  <si>
    <t>OLORUNSOGO NIPP</t>
  </si>
  <si>
    <t>OMOTOSHO NIPP</t>
  </si>
  <si>
    <t>ALAOJI NIPP</t>
  </si>
  <si>
    <t>SAPELE NIPP</t>
  </si>
  <si>
    <t>IHOVBOR NIPP</t>
  </si>
  <si>
    <t>GEREGU NIPP</t>
  </si>
  <si>
    <t>CALABAR NIPP</t>
  </si>
  <si>
    <t>NESCO</t>
  </si>
  <si>
    <t>PARAS</t>
  </si>
  <si>
    <t>GBARAIN</t>
  </si>
  <si>
    <t>AZURA-EDO</t>
  </si>
  <si>
    <t>DADIN KOWA</t>
  </si>
  <si>
    <t>ENERGY SENT OUT (GENCOS)</t>
  </si>
  <si>
    <t>Q1 2020</t>
  </si>
  <si>
    <t>Total</t>
  </si>
  <si>
    <t>Q2 2020</t>
  </si>
  <si>
    <t>Q3 2020</t>
  </si>
  <si>
    <t>Q4 2020</t>
  </si>
  <si>
    <t>GWh</t>
  </si>
  <si>
    <t>Gwh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</si>
</sst>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1" fillId="0" borderId="1" xfId="0" applyFont="1" applyBorder="1"/>
    <xf numFmtId="17" fontId="1" fillId="0" borderId="1" xfId="0" applyNumberFormat="1" applyFont="1" applyBorder="1"/>
    <xf numFmtId="0" fontId="1" fillId="0" borderId="0" xfId="0" applyFont="1" applyFill="1" applyBorder="1"/>
    <xf numFmtId="164" fontId="1" fillId="0" borderId="1" xfId="1" applyFont="1" applyBorder="1"/>
    <xf numFmtId="164" fontId="0" fillId="0" borderId="0" xfId="1" applyFont="1"/>
    <xf numFmtId="0" fontId="0" fillId="0" borderId="1" xfId="0" applyBorder="1"/>
    <xf numFmtId="164" fontId="0" fillId="0" borderId="1" xfId="1" applyFont="1" applyBorder="1"/>
    <xf numFmtId="0" fontId="1" fillId="0" borderId="1" xfId="0" applyFont="1" applyFill="1" applyBorder="1"/>
    <xf numFmtId="0" fontId="0" fillId="2" borderId="0" xfId="0" applyFill="1"/>
    <xf numFmtId="17" fontId="1" fillId="2" borderId="1" xfId="0" applyNumberFormat="1" applyFont="1" applyFill="1" applyBorder="1"/>
    <xf numFmtId="164" fontId="1" fillId="2" borderId="1" xfId="1" applyFont="1" applyFill="1" applyBorder="1"/>
    <xf numFmtId="164" fontId="0" fillId="0" borderId="0" xfId="0" applyNumberFormat="1"/>
    <xf numFmtId="164" fontId="2" fillId="0" borderId="1" xfId="1" applyFont="1" applyBorder="1"/>
    <xf numFmtId="164" fontId="1" fillId="0" borderId="2" xfId="1" applyFont="1" applyBorder="1"/>
    <xf numFmtId="164" fontId="1" fillId="2" borderId="2" xfId="1" applyFont="1" applyFill="1" applyBorder="1"/>
    <xf numFmtId="164" fontId="1" fillId="0" borderId="3" xfId="1" applyFont="1" applyBorder="1"/>
    <xf numFmtId="164" fontId="1" fillId="2" borderId="3" xfId="1" applyFont="1" applyFill="1" applyBorder="1"/>
    <xf numFmtId="164" fontId="0" fillId="0" borderId="0" xfId="1" applyFont="1" applyBorder="1"/>
    <xf numFmtId="164" fontId="1" fillId="2" borderId="0" xfId="1" applyFont="1" applyFill="1" applyBorder="1"/>
    <xf numFmtId="0" fontId="0" fillId="0" borderId="0" xfId="0" applyBorder="1"/>
    <xf numFmtId="0" fontId="3" fillId="0" borderId="0" xfId="0" applyFont="1"/>
    <xf numFmtId="164" fontId="0" fillId="3" borderId="1" xfId="1" applyFont="1" applyFill="1" applyBorder="1"/>
    <xf numFmtId="164" fontId="1" fillId="0" borderId="0" xfId="0" applyNumberFormat="1" applyFont="1"/>
    <xf numFmtId="164" fontId="4" fillId="0" borderId="1" xfId="1" applyFont="1" applyBorder="1"/>
    <xf numFmtId="164" fontId="0" fillId="4" borderId="1" xfId="1" applyFont="1" applyFill="1" applyBorder="1"/>
    <xf numFmtId="164" fontId="0" fillId="0" borderId="0" xfId="0" applyNumberFormat="1" applyFont="1"/>
    <xf numFmtId="0" fontId="0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S67"/>
  <sheetViews>
    <sheetView tabSelected="1" zoomScale="90" zoomScaleNormal="90" workbookViewId="0">
      <selection activeCell="C3" sqref="C3"/>
    </sheetView>
  </sheetViews>
  <sheetFormatPr defaultRowHeight="14.4" x14ac:dyDescent="0.3"/>
  <cols>
    <col min="1" max="1" width="17.109375" customWidth="1"/>
    <col min="2" max="2" width="11" customWidth="1"/>
    <col min="3" max="3" width="15.109375" bestFit="1" customWidth="1"/>
    <col min="4" max="4" width="13.88671875" bestFit="1" customWidth="1"/>
    <col min="5" max="5" width="11.109375" bestFit="1" customWidth="1"/>
    <col min="6" max="6" width="14" style="10" customWidth="1"/>
    <col min="7" max="9" width="11.109375" bestFit="1" customWidth="1"/>
    <col min="10" max="10" width="16.33203125" style="10" customWidth="1"/>
    <col min="11" max="13" width="11.109375" bestFit="1" customWidth="1"/>
    <col min="14" max="14" width="13" style="10" customWidth="1"/>
    <col min="15" max="17" width="11.109375" bestFit="1" customWidth="1"/>
    <col min="18" max="18" width="14.44140625" style="10" customWidth="1"/>
  </cols>
  <sheetData>
    <row r="2" spans="1:18" x14ac:dyDescent="0.3">
      <c r="A2" s="1" t="s">
        <v>0</v>
      </c>
      <c r="B2" s="1"/>
      <c r="C2" s="24"/>
      <c r="D2" s="24"/>
      <c r="E2" s="13"/>
      <c r="I2" t="s">
        <v>38</v>
      </c>
    </row>
    <row r="3" spans="1:18" x14ac:dyDescent="0.3">
      <c r="A3" s="2"/>
      <c r="B3" s="2"/>
      <c r="C3" s="3">
        <v>43831</v>
      </c>
      <c r="D3" s="3">
        <v>43862</v>
      </c>
      <c r="E3" s="3">
        <v>43891</v>
      </c>
      <c r="F3" s="11" t="s">
        <v>33</v>
      </c>
      <c r="G3" s="3">
        <v>43922</v>
      </c>
      <c r="H3" s="3">
        <v>43952</v>
      </c>
      <c r="I3" s="3">
        <v>43983</v>
      </c>
      <c r="J3" s="11" t="s">
        <v>35</v>
      </c>
      <c r="K3" s="3">
        <v>44013</v>
      </c>
      <c r="L3" s="3">
        <v>44044</v>
      </c>
      <c r="M3" s="3">
        <v>44075</v>
      </c>
      <c r="N3" s="11" t="s">
        <v>36</v>
      </c>
      <c r="O3" s="3">
        <v>44105</v>
      </c>
      <c r="P3" s="3">
        <v>44136</v>
      </c>
      <c r="Q3" s="3">
        <v>44166</v>
      </c>
      <c r="R3" s="11" t="s">
        <v>37</v>
      </c>
    </row>
    <row r="4" spans="1:18" x14ac:dyDescent="0.3">
      <c r="A4" s="2" t="s">
        <v>34</v>
      </c>
      <c r="B4" s="2"/>
      <c r="C4" s="5">
        <f>SUM(C5:C32)</f>
        <v>2826.0224492959996</v>
      </c>
      <c r="D4" s="5">
        <f t="shared" ref="D4:E4" si="0">SUM(D5:D32)</f>
        <v>2821.0122710560004</v>
      </c>
      <c r="E4" s="5">
        <f t="shared" si="0"/>
        <v>2913.9379879999997</v>
      </c>
      <c r="F4" s="12">
        <f>SUM(C4:E4)</f>
        <v>8560.9727083519992</v>
      </c>
      <c r="G4" s="5">
        <f>SUM(G5:G32)</f>
        <v>2967.6187799999993</v>
      </c>
      <c r="H4" s="5">
        <f t="shared" ref="H4" si="1">SUM(H5:H32)</f>
        <v>3123.8987452479996</v>
      </c>
      <c r="I4" s="5">
        <f>SUM(I5:I32)</f>
        <v>2705.8983131519994</v>
      </c>
      <c r="J4" s="12">
        <f>I4+H4+G4</f>
        <v>8797.4158383999984</v>
      </c>
      <c r="K4" s="5">
        <f t="shared" ref="K4:L4" si="2">SUM(K5:K32)</f>
        <v>2873.2484540800001</v>
      </c>
      <c r="L4" s="5">
        <f t="shared" si="2"/>
        <v>3028.4465340960005</v>
      </c>
      <c r="M4" s="5">
        <f>SUM(M5:M32)</f>
        <v>2792.0208869439989</v>
      </c>
      <c r="N4" s="12">
        <f>M4+L4+K4</f>
        <v>8693.7158751199986</v>
      </c>
      <c r="O4" s="5">
        <f>SUM(O5:O32)</f>
        <v>3132.9019399920003</v>
      </c>
      <c r="P4" s="5">
        <f t="shared" ref="P4:Q4" si="3">SUM(P5:P32)</f>
        <v>3180.2118974399991</v>
      </c>
      <c r="Q4" s="5">
        <f t="shared" si="3"/>
        <v>3355.049668824</v>
      </c>
      <c r="R4" s="12">
        <f>Q4+P4+O4</f>
        <v>9668.1635062559999</v>
      </c>
    </row>
    <row r="5" spans="1:18" x14ac:dyDescent="0.3">
      <c r="A5" s="2" t="s">
        <v>1</v>
      </c>
      <c r="B5" s="2" t="s">
        <v>2</v>
      </c>
      <c r="C5" s="5">
        <v>54</v>
      </c>
      <c r="D5" s="5">
        <v>58</v>
      </c>
      <c r="E5" s="5">
        <v>54</v>
      </c>
      <c r="F5" s="12">
        <f t="shared" ref="F5:F67" si="4">SUM(C5:E5)</f>
        <v>166</v>
      </c>
      <c r="G5" s="5">
        <v>29</v>
      </c>
      <c r="H5" s="5">
        <v>32</v>
      </c>
      <c r="I5" s="5">
        <v>28</v>
      </c>
      <c r="J5" s="12">
        <f t="shared" ref="J5:J67" si="5">I5+H5+G5</f>
        <v>89</v>
      </c>
      <c r="K5" s="5">
        <v>21</v>
      </c>
      <c r="L5" s="5">
        <v>31</v>
      </c>
      <c r="M5" s="5">
        <v>12</v>
      </c>
      <c r="N5" s="12">
        <f t="shared" ref="N5:N67" si="6">M5+L5+K5</f>
        <v>64</v>
      </c>
      <c r="O5" s="5">
        <v>40</v>
      </c>
      <c r="P5" s="5">
        <v>44</v>
      </c>
      <c r="Q5" s="5">
        <v>46</v>
      </c>
      <c r="R5" s="12">
        <f t="shared" ref="R5:R67" si="7">Q5+P5+O5</f>
        <v>130</v>
      </c>
    </row>
    <row r="6" spans="1:18" x14ac:dyDescent="0.3">
      <c r="A6" s="2" t="s">
        <v>3</v>
      </c>
      <c r="B6" s="2" t="s">
        <v>2</v>
      </c>
      <c r="C6" s="5">
        <v>203.1576</v>
      </c>
      <c r="D6" s="5">
        <v>161.25720000000001</v>
      </c>
      <c r="E6" s="5">
        <v>99.548699999999997</v>
      </c>
      <c r="F6" s="12">
        <f t="shared" si="4"/>
        <v>463.96350000000001</v>
      </c>
      <c r="G6" s="5">
        <v>173.12379999999999</v>
      </c>
      <c r="H6" s="5">
        <v>219.95519999999999</v>
      </c>
      <c r="I6" s="5">
        <v>139.39590000000001</v>
      </c>
      <c r="J6" s="12">
        <f t="shared" si="5"/>
        <v>532.47489999999993</v>
      </c>
      <c r="K6" s="5">
        <v>135.70249999999999</v>
      </c>
      <c r="L6" s="5">
        <v>155.17599999999999</v>
      </c>
      <c r="M6" s="5">
        <v>158.52930000000001</v>
      </c>
      <c r="N6" s="12">
        <f t="shared" si="6"/>
        <v>449.40779999999995</v>
      </c>
      <c r="O6" s="5">
        <v>158.0635</v>
      </c>
      <c r="P6" s="5">
        <v>206.25129999999999</v>
      </c>
      <c r="Q6" s="5">
        <v>238.25239999999999</v>
      </c>
      <c r="R6" s="12">
        <f t="shared" si="7"/>
        <v>602.56719999999996</v>
      </c>
    </row>
    <row r="7" spans="1:18" x14ac:dyDescent="0.3">
      <c r="A7" s="2" t="s">
        <v>4</v>
      </c>
      <c r="B7" s="2" t="s">
        <v>2</v>
      </c>
      <c r="C7" s="5">
        <v>399.87799999999999</v>
      </c>
      <c r="D7" s="5">
        <v>424.995</v>
      </c>
      <c r="E7" s="5">
        <v>451.23700000000002</v>
      </c>
      <c r="F7" s="12">
        <f t="shared" si="4"/>
        <v>1276.1100000000001</v>
      </c>
      <c r="G7" s="5">
        <v>416.50200000000001</v>
      </c>
      <c r="H7" s="5">
        <v>389.935</v>
      </c>
      <c r="I7" s="5">
        <v>368.46300000000002</v>
      </c>
      <c r="J7" s="12">
        <f t="shared" si="5"/>
        <v>1174.9000000000001</v>
      </c>
      <c r="K7" s="5">
        <v>340.70499999999998</v>
      </c>
      <c r="L7" s="5">
        <v>360.92899999999997</v>
      </c>
      <c r="M7" s="5">
        <v>326.01</v>
      </c>
      <c r="N7" s="12">
        <f t="shared" si="6"/>
        <v>1027.644</v>
      </c>
      <c r="O7" s="5">
        <v>405.06900000000002</v>
      </c>
      <c r="P7" s="5">
        <v>435.91399999999999</v>
      </c>
      <c r="Q7" s="5">
        <v>486.45039000000003</v>
      </c>
      <c r="R7" s="12">
        <f t="shared" si="7"/>
        <v>1327.4333899999999</v>
      </c>
    </row>
    <row r="8" spans="1:18" x14ac:dyDescent="0.3">
      <c r="A8" s="2" t="s">
        <v>5</v>
      </c>
      <c r="B8" s="2" t="s">
        <v>2</v>
      </c>
      <c r="C8" s="5">
        <v>22.699269999999999</v>
      </c>
      <c r="D8" s="5">
        <v>19.599299999999999</v>
      </c>
      <c r="E8" s="5">
        <v>17.776440000000001</v>
      </c>
      <c r="F8" s="12">
        <f t="shared" si="4"/>
        <v>60.075009999999999</v>
      </c>
      <c r="G8" s="5">
        <v>29.359829999999999</v>
      </c>
      <c r="H8" s="5">
        <v>34.808700000000002</v>
      </c>
      <c r="I8" s="5">
        <v>21.03238</v>
      </c>
      <c r="J8" s="12">
        <f t="shared" si="5"/>
        <v>85.200910000000007</v>
      </c>
      <c r="K8" s="5">
        <v>26.114609999999999</v>
      </c>
      <c r="L8" s="5">
        <v>34.797739999999997</v>
      </c>
      <c r="M8" s="5">
        <v>19.643709999999999</v>
      </c>
      <c r="N8" s="12">
        <f t="shared" si="6"/>
        <v>80.556060000000002</v>
      </c>
      <c r="O8" s="5">
        <v>25.93712</v>
      </c>
      <c r="P8" s="5">
        <v>33.437040000000003</v>
      </c>
      <c r="Q8" s="5">
        <v>38.9527</v>
      </c>
      <c r="R8" s="12">
        <f t="shared" si="7"/>
        <v>98.326860000000011</v>
      </c>
    </row>
    <row r="9" spans="1:18" x14ac:dyDescent="0.3">
      <c r="A9" s="2" t="s">
        <v>6</v>
      </c>
      <c r="B9" s="2" t="s">
        <v>2</v>
      </c>
      <c r="C9" s="5">
        <v>191.91234</v>
      </c>
      <c r="D9" s="5">
        <v>164.45486</v>
      </c>
      <c r="E9" s="5">
        <v>202.24199999999999</v>
      </c>
      <c r="F9" s="12">
        <f t="shared" si="4"/>
        <v>558.60919999999999</v>
      </c>
      <c r="G9" s="5">
        <v>249.94739000000001</v>
      </c>
      <c r="H9" s="5">
        <v>266.51983999999999</v>
      </c>
      <c r="I9" s="5">
        <v>250.161</v>
      </c>
      <c r="J9" s="12">
        <f t="shared" si="5"/>
        <v>766.62823000000003</v>
      </c>
      <c r="K9" s="5">
        <v>252.57910000000001</v>
      </c>
      <c r="L9" s="5">
        <v>228.84520000000001</v>
      </c>
      <c r="M9" s="5">
        <v>218.96719999999999</v>
      </c>
      <c r="N9" s="12">
        <f t="shared" si="6"/>
        <v>700.39150000000006</v>
      </c>
      <c r="O9" s="5">
        <v>228.84010000000001</v>
      </c>
      <c r="P9" s="5">
        <v>239.04490000000001</v>
      </c>
      <c r="Q9" s="5">
        <v>213.74376000000001</v>
      </c>
      <c r="R9" s="12">
        <f t="shared" si="7"/>
        <v>681.62876000000006</v>
      </c>
    </row>
    <row r="10" spans="1:18" x14ac:dyDescent="0.3">
      <c r="A10" s="2" t="s">
        <v>7</v>
      </c>
      <c r="B10" s="2" t="s">
        <v>8</v>
      </c>
      <c r="C10" s="5">
        <v>204.1</v>
      </c>
      <c r="D10" s="5">
        <v>210.35</v>
      </c>
      <c r="E10" s="5">
        <v>261.77</v>
      </c>
      <c r="F10" s="12">
        <f t="shared" si="4"/>
        <v>676.22</v>
      </c>
      <c r="G10" s="5">
        <v>173.35</v>
      </c>
      <c r="H10" s="5">
        <v>126.18</v>
      </c>
      <c r="I10" s="5">
        <v>99.36</v>
      </c>
      <c r="J10" s="12">
        <f t="shared" si="5"/>
        <v>398.89</v>
      </c>
      <c r="K10" s="5">
        <v>182.67</v>
      </c>
      <c r="L10" s="5">
        <v>279</v>
      </c>
      <c r="M10" s="5">
        <v>293</v>
      </c>
      <c r="N10" s="12">
        <f t="shared" si="6"/>
        <v>754.67</v>
      </c>
      <c r="O10" s="5">
        <v>282</v>
      </c>
      <c r="P10" s="5">
        <v>273</v>
      </c>
      <c r="Q10" s="5">
        <v>249</v>
      </c>
      <c r="R10" s="12">
        <f t="shared" si="7"/>
        <v>804</v>
      </c>
    </row>
    <row r="11" spans="1:18" x14ac:dyDescent="0.3">
      <c r="A11" s="2" t="s">
        <v>9</v>
      </c>
      <c r="B11" s="2" t="s">
        <v>8</v>
      </c>
      <c r="C11" s="5">
        <v>303.21800000000002</v>
      </c>
      <c r="D11" s="5">
        <v>291.221</v>
      </c>
      <c r="E11" s="5">
        <v>297.75700000000001</v>
      </c>
      <c r="F11" s="12">
        <f t="shared" si="4"/>
        <v>892.19600000000014</v>
      </c>
      <c r="G11" s="5">
        <v>247.988</v>
      </c>
      <c r="H11" s="5">
        <v>208.80199999999999</v>
      </c>
      <c r="I11" s="5">
        <v>187.536</v>
      </c>
      <c r="J11" s="12">
        <f t="shared" si="5"/>
        <v>644.32600000000002</v>
      </c>
      <c r="K11" s="5">
        <v>189.48</v>
      </c>
      <c r="L11" s="5">
        <v>232.61</v>
      </c>
      <c r="M11" s="5">
        <v>193.14</v>
      </c>
      <c r="N11" s="12">
        <f t="shared" si="6"/>
        <v>615.23</v>
      </c>
      <c r="O11" s="5">
        <v>258.262</v>
      </c>
      <c r="P11" s="5">
        <v>272.72899999999998</v>
      </c>
      <c r="Q11" s="5">
        <v>270.43900000000002</v>
      </c>
      <c r="R11" s="12">
        <f t="shared" si="7"/>
        <v>801.43000000000006</v>
      </c>
    </row>
    <row r="12" spans="1:18" x14ac:dyDescent="0.3">
      <c r="A12" s="2" t="s">
        <v>10</v>
      </c>
      <c r="B12" s="2" t="s">
        <v>8</v>
      </c>
      <c r="C12" s="5">
        <v>280.44799999999998</v>
      </c>
      <c r="D12" s="5">
        <v>219.893</v>
      </c>
      <c r="E12" s="5">
        <v>225.52500000000001</v>
      </c>
      <c r="F12" s="12">
        <f t="shared" si="4"/>
        <v>725.86599999999999</v>
      </c>
      <c r="G12" s="5">
        <v>201.18299999999999</v>
      </c>
      <c r="H12" s="5">
        <v>205.27699999999999</v>
      </c>
      <c r="I12" s="5">
        <v>167.435</v>
      </c>
      <c r="J12" s="12">
        <f t="shared" si="5"/>
        <v>573.89499999999998</v>
      </c>
      <c r="K12" s="5">
        <v>210.97900000000001</v>
      </c>
      <c r="L12" s="5">
        <v>246.089</v>
      </c>
      <c r="M12" s="5">
        <v>211.44</v>
      </c>
      <c r="N12" s="12">
        <f t="shared" si="6"/>
        <v>668.50800000000004</v>
      </c>
      <c r="O12" s="5">
        <v>238.95099999999999</v>
      </c>
      <c r="P12" s="5">
        <v>260.52300000000002</v>
      </c>
      <c r="Q12" s="5">
        <v>265.67099999999999</v>
      </c>
      <c r="R12" s="12">
        <f t="shared" si="7"/>
        <v>765.14499999999998</v>
      </c>
    </row>
    <row r="13" spans="1:18" x14ac:dyDescent="0.3">
      <c r="A13" s="2" t="s">
        <v>11</v>
      </c>
      <c r="B13" s="2" t="s">
        <v>2</v>
      </c>
      <c r="C13" s="5"/>
      <c r="D13" s="5"/>
      <c r="E13" s="5"/>
      <c r="F13" s="12">
        <f t="shared" si="4"/>
        <v>0</v>
      </c>
      <c r="G13" s="5"/>
      <c r="H13" s="5"/>
      <c r="I13" s="5"/>
      <c r="J13" s="12">
        <f t="shared" si="5"/>
        <v>0</v>
      </c>
      <c r="K13" s="5"/>
      <c r="L13" s="5"/>
      <c r="M13" s="5"/>
      <c r="N13" s="12">
        <f t="shared" si="6"/>
        <v>0</v>
      </c>
      <c r="O13" s="5"/>
      <c r="P13" s="5"/>
      <c r="Q13" s="5"/>
      <c r="R13" s="12">
        <f t="shared" si="7"/>
        <v>0</v>
      </c>
    </row>
    <row r="14" spans="1:18" x14ac:dyDescent="0.3">
      <c r="A14" s="2" t="s">
        <v>12</v>
      </c>
      <c r="B14" s="2" t="s">
        <v>2</v>
      </c>
      <c r="C14" s="5">
        <v>85.692700000000002</v>
      </c>
      <c r="D14" s="5">
        <v>70.305999999999997</v>
      </c>
      <c r="E14" s="5">
        <v>100.417</v>
      </c>
      <c r="F14" s="12">
        <f t="shared" si="4"/>
        <v>256.41570000000002</v>
      </c>
      <c r="G14" s="5">
        <v>119.69199999999999</v>
      </c>
      <c r="H14" s="5">
        <v>121.46599999999999</v>
      </c>
      <c r="I14" s="5">
        <v>117.85599999999999</v>
      </c>
      <c r="J14" s="12">
        <f t="shared" si="5"/>
        <v>359.01400000000001</v>
      </c>
      <c r="K14" s="5">
        <v>161.63999999999999</v>
      </c>
      <c r="L14" s="5">
        <v>228.149</v>
      </c>
      <c r="M14" s="5">
        <v>235.66499999999999</v>
      </c>
      <c r="N14" s="12">
        <f t="shared" si="6"/>
        <v>625.45399999999995</v>
      </c>
      <c r="O14" s="5">
        <v>162.98699999999999</v>
      </c>
      <c r="P14" s="5">
        <v>114.44799999999999</v>
      </c>
      <c r="Q14" s="5">
        <v>112.84</v>
      </c>
      <c r="R14" s="12">
        <f t="shared" si="7"/>
        <v>390.27499999999998</v>
      </c>
    </row>
    <row r="15" spans="1:18" x14ac:dyDescent="0.3">
      <c r="A15" s="2" t="s">
        <v>13</v>
      </c>
      <c r="B15" s="2" t="s">
        <v>2</v>
      </c>
      <c r="C15" s="5">
        <v>123.660184896</v>
      </c>
      <c r="D15" s="5">
        <v>135.79769505600001</v>
      </c>
      <c r="E15" s="5">
        <v>224</v>
      </c>
      <c r="F15" s="12">
        <f t="shared" si="4"/>
        <v>483.45787995199998</v>
      </c>
      <c r="G15" s="5">
        <v>201.43329999999997</v>
      </c>
      <c r="H15" s="5">
        <v>213.64606324799999</v>
      </c>
      <c r="I15" s="5">
        <v>199.64503915200001</v>
      </c>
      <c r="J15" s="12">
        <f t="shared" si="5"/>
        <v>614.72440239999992</v>
      </c>
      <c r="K15" s="5">
        <v>172.97151167999999</v>
      </c>
      <c r="L15" s="5">
        <v>197.29189809599998</v>
      </c>
      <c r="M15" s="5">
        <v>158.12578094399998</v>
      </c>
      <c r="N15" s="12">
        <f t="shared" si="6"/>
        <v>528.38919071999999</v>
      </c>
      <c r="O15" s="5">
        <v>203.11983619199998</v>
      </c>
      <c r="P15" s="5">
        <v>188.11935144</v>
      </c>
      <c r="Q15" s="5">
        <v>249.99738782400001</v>
      </c>
      <c r="R15" s="12">
        <f t="shared" si="7"/>
        <v>641.23657545599997</v>
      </c>
    </row>
    <row r="16" spans="1:18" x14ac:dyDescent="0.3">
      <c r="A16" s="2" t="s">
        <v>14</v>
      </c>
      <c r="B16" s="2" t="s">
        <v>2</v>
      </c>
      <c r="C16" s="5">
        <v>56.754899999999999</v>
      </c>
      <c r="D16" s="5">
        <v>55.121279999999999</v>
      </c>
      <c r="E16" s="5">
        <v>54.128</v>
      </c>
      <c r="F16" s="12">
        <f t="shared" si="4"/>
        <v>166.00418000000002</v>
      </c>
      <c r="G16" s="5">
        <v>58.353999999999999</v>
      </c>
      <c r="H16" s="5">
        <v>54.277000000000001</v>
      </c>
      <c r="I16" s="5">
        <v>50.869</v>
      </c>
      <c r="J16" s="12">
        <f t="shared" si="5"/>
        <v>163.5</v>
      </c>
      <c r="K16" s="5">
        <v>50.363</v>
      </c>
      <c r="L16" s="5">
        <v>51.442529999999998</v>
      </c>
      <c r="M16" s="5">
        <v>22.533501999999999</v>
      </c>
      <c r="N16" s="12">
        <f t="shared" si="6"/>
        <v>124.339032</v>
      </c>
      <c r="O16" s="5">
        <v>30.026689999999999</v>
      </c>
      <c r="P16" s="5">
        <v>40.238999999999997</v>
      </c>
      <c r="Q16" s="5">
        <v>31.9025</v>
      </c>
      <c r="R16" s="12">
        <f t="shared" si="7"/>
        <v>102.16819</v>
      </c>
    </row>
    <row r="17" spans="1:18" x14ac:dyDescent="0.3">
      <c r="A17" s="2" t="s">
        <v>15</v>
      </c>
      <c r="B17" s="2" t="s">
        <v>2</v>
      </c>
      <c r="C17" s="5">
        <v>0</v>
      </c>
      <c r="D17" s="5">
        <v>36.530907999999997</v>
      </c>
      <c r="E17" s="5">
        <v>52.720999999999997</v>
      </c>
      <c r="F17" s="12">
        <f t="shared" si="4"/>
        <v>89.251907999999986</v>
      </c>
      <c r="G17" s="5">
        <v>50.32358</v>
      </c>
      <c r="H17" s="5">
        <v>51.68139</v>
      </c>
      <c r="I17" s="5">
        <v>51.834000000000003</v>
      </c>
      <c r="J17" s="12">
        <f t="shared" si="5"/>
        <v>153.83896999999999</v>
      </c>
      <c r="K17" s="5">
        <v>39.443629999999999</v>
      </c>
      <c r="L17" s="5">
        <v>27.54993</v>
      </c>
      <c r="M17" s="5">
        <v>30.920254</v>
      </c>
      <c r="N17" s="12">
        <f t="shared" si="6"/>
        <v>97.913814000000002</v>
      </c>
      <c r="O17" s="5">
        <v>55.634360999999998</v>
      </c>
      <c r="P17" s="5">
        <v>45.888136000000003</v>
      </c>
      <c r="Q17" s="5">
        <v>56.277287000000101</v>
      </c>
      <c r="R17" s="12">
        <f t="shared" si="7"/>
        <v>157.7997840000001</v>
      </c>
    </row>
    <row r="18" spans="1:18" x14ac:dyDescent="0.3">
      <c r="A18" s="2" t="s">
        <v>16</v>
      </c>
      <c r="B18" s="2" t="s">
        <v>2</v>
      </c>
      <c r="C18" s="5">
        <v>66.050299999999993</v>
      </c>
      <c r="D18" s="5">
        <v>93.4452</v>
      </c>
      <c r="E18" s="5">
        <v>80.352999999999994</v>
      </c>
      <c r="F18" s="12">
        <f t="shared" si="4"/>
        <v>239.8485</v>
      </c>
      <c r="G18" s="5">
        <v>72.468000000000004</v>
      </c>
      <c r="H18" s="5">
        <v>84.182000000000002</v>
      </c>
      <c r="I18" s="5">
        <v>83.749399999999994</v>
      </c>
      <c r="J18" s="12">
        <f t="shared" si="5"/>
        <v>240.39940000000001</v>
      </c>
      <c r="K18" s="5">
        <v>74.772000000000006</v>
      </c>
      <c r="L18" s="5">
        <v>94.14</v>
      </c>
      <c r="M18" s="5">
        <v>74.045099999999593</v>
      </c>
      <c r="N18" s="12">
        <f t="shared" si="6"/>
        <v>242.95709999999957</v>
      </c>
      <c r="O18" s="5">
        <v>69.927000000000007</v>
      </c>
      <c r="P18" s="5">
        <v>70.784999999999997</v>
      </c>
      <c r="Q18" s="5">
        <v>52.378500000000003</v>
      </c>
      <c r="R18" s="12">
        <f t="shared" si="7"/>
        <v>193.09050000000002</v>
      </c>
    </row>
    <row r="19" spans="1:18" x14ac:dyDescent="0.3">
      <c r="A19" s="2" t="s">
        <v>17</v>
      </c>
      <c r="B19" s="2" t="s">
        <v>2</v>
      </c>
      <c r="C19" s="5">
        <v>11.711370000000001</v>
      </c>
      <c r="D19" s="5">
        <v>8.4412299999999991</v>
      </c>
      <c r="E19" s="5">
        <v>0</v>
      </c>
      <c r="F19" s="12">
        <f t="shared" si="4"/>
        <v>20.1526</v>
      </c>
      <c r="G19" s="5">
        <v>26.248009999999997</v>
      </c>
      <c r="H19" s="5">
        <v>43.415760000000006</v>
      </c>
      <c r="I19" s="5">
        <v>46.954349999999998</v>
      </c>
      <c r="J19" s="12">
        <f t="shared" si="5"/>
        <v>116.61812</v>
      </c>
      <c r="K19" s="5">
        <v>47.810639999999999</v>
      </c>
      <c r="L19" s="5">
        <v>26.581569999999999</v>
      </c>
      <c r="M19" s="5">
        <v>22.464410000000001</v>
      </c>
      <c r="N19" s="12">
        <f t="shared" si="6"/>
        <v>96.856619999999992</v>
      </c>
      <c r="O19" s="5">
        <v>12.82038</v>
      </c>
      <c r="P19" s="5">
        <v>36.075809999999997</v>
      </c>
      <c r="Q19" s="5">
        <v>42.366769999999995</v>
      </c>
      <c r="R19" s="12">
        <f t="shared" si="7"/>
        <v>91.262959999999993</v>
      </c>
    </row>
    <row r="20" spans="1:18" x14ac:dyDescent="0.3">
      <c r="A20" s="2" t="s">
        <v>18</v>
      </c>
      <c r="B20" s="2" t="s">
        <v>2</v>
      </c>
      <c r="C20" s="5">
        <v>81.48</v>
      </c>
      <c r="D20" s="5">
        <v>61.760689999999997</v>
      </c>
      <c r="E20" s="5">
        <v>60.311120000000003</v>
      </c>
      <c r="F20" s="12">
        <f t="shared" si="4"/>
        <v>203.55180999999999</v>
      </c>
      <c r="G20" s="5">
        <v>85.107060000000004</v>
      </c>
      <c r="H20" s="5">
        <v>92.688760000000002</v>
      </c>
      <c r="I20" s="5">
        <v>90.055000000000007</v>
      </c>
      <c r="J20" s="12">
        <f t="shared" si="5"/>
        <v>267.85082</v>
      </c>
      <c r="K20" s="5">
        <v>125.851</v>
      </c>
      <c r="L20" s="5">
        <v>124.92400000000001</v>
      </c>
      <c r="M20" s="5">
        <v>111.753</v>
      </c>
      <c r="N20" s="12">
        <f t="shared" si="6"/>
        <v>362.52800000000002</v>
      </c>
      <c r="O20" s="5">
        <v>113.6681</v>
      </c>
      <c r="P20" s="5">
        <v>103.8668</v>
      </c>
      <c r="Q20" s="5">
        <v>92.376000000000005</v>
      </c>
      <c r="R20" s="12">
        <f t="shared" si="7"/>
        <v>309.91089999999997</v>
      </c>
    </row>
    <row r="21" spans="1:18" x14ac:dyDescent="0.3">
      <c r="A21" s="2" t="s">
        <v>19</v>
      </c>
      <c r="B21" s="2" t="s">
        <v>2</v>
      </c>
      <c r="C21" s="5">
        <v>63.793999999999997</v>
      </c>
      <c r="D21" s="5">
        <v>68.132999999999996</v>
      </c>
      <c r="E21" s="5">
        <v>69.332999999999998</v>
      </c>
      <c r="F21" s="12">
        <f t="shared" si="4"/>
        <v>201.26</v>
      </c>
      <c r="G21" s="5">
        <v>71.474000000000004</v>
      </c>
      <c r="H21" s="5">
        <v>96.945999999999998</v>
      </c>
      <c r="I21" s="5">
        <v>82.802999999999997</v>
      </c>
      <c r="J21" s="12">
        <f t="shared" si="5"/>
        <v>251.22300000000001</v>
      </c>
      <c r="K21" s="5">
        <v>107.447</v>
      </c>
      <c r="L21" s="5">
        <v>111.126</v>
      </c>
      <c r="M21" s="5">
        <v>106.914</v>
      </c>
      <c r="N21" s="12">
        <f t="shared" si="6"/>
        <v>325.48700000000002</v>
      </c>
      <c r="O21" s="5">
        <v>109.375</v>
      </c>
      <c r="P21" s="5">
        <v>100.633</v>
      </c>
      <c r="Q21" s="5">
        <v>77.376999999999995</v>
      </c>
      <c r="R21" s="12">
        <f t="shared" si="7"/>
        <v>287.38499999999999</v>
      </c>
    </row>
    <row r="22" spans="1:18" x14ac:dyDescent="0.3">
      <c r="A22" s="2" t="s">
        <v>20</v>
      </c>
      <c r="B22" s="2" t="s">
        <v>2</v>
      </c>
      <c r="C22" s="5">
        <v>1</v>
      </c>
      <c r="D22" s="5">
        <v>22.4</v>
      </c>
      <c r="E22" s="5">
        <v>0</v>
      </c>
      <c r="F22" s="12">
        <f t="shared" si="4"/>
        <v>23.4</v>
      </c>
      <c r="G22" s="5">
        <v>26</v>
      </c>
      <c r="H22" s="5">
        <v>38.799999999999997</v>
      </c>
      <c r="I22" s="5">
        <v>12.6</v>
      </c>
      <c r="J22" s="12">
        <f t="shared" si="5"/>
        <v>77.400000000000006</v>
      </c>
      <c r="K22" s="5">
        <v>18</v>
      </c>
      <c r="L22" s="5">
        <v>0</v>
      </c>
      <c r="M22" s="5">
        <v>0</v>
      </c>
      <c r="N22" s="12">
        <f t="shared" si="6"/>
        <v>18</v>
      </c>
      <c r="O22" s="5"/>
      <c r="P22" s="5">
        <v>10.499000000000001</v>
      </c>
      <c r="Q22" s="5">
        <v>1</v>
      </c>
      <c r="R22" s="12">
        <f t="shared" si="7"/>
        <v>11.499000000000001</v>
      </c>
    </row>
    <row r="23" spans="1:18" x14ac:dyDescent="0.3">
      <c r="A23" s="2" t="s">
        <v>21</v>
      </c>
      <c r="B23" s="2" t="s">
        <v>2</v>
      </c>
      <c r="C23" s="5">
        <v>54.253799999999998</v>
      </c>
      <c r="D23" s="5">
        <v>57.1648</v>
      </c>
      <c r="E23" s="5">
        <v>25.9192</v>
      </c>
      <c r="F23" s="12">
        <f t="shared" si="4"/>
        <v>137.33779999999999</v>
      </c>
      <c r="G23" s="5">
        <v>68.335999999999999</v>
      </c>
      <c r="H23" s="5">
        <v>66.868200000000002</v>
      </c>
      <c r="I23" s="5">
        <v>47.071800000000003</v>
      </c>
      <c r="J23" s="12">
        <f t="shared" si="5"/>
        <v>182.27600000000001</v>
      </c>
      <c r="K23" s="5">
        <v>48.223199999999999</v>
      </c>
      <c r="L23" s="5">
        <v>44.252699999999997</v>
      </c>
      <c r="M23" s="5">
        <v>48.625</v>
      </c>
      <c r="N23" s="12">
        <f t="shared" si="6"/>
        <v>141.1009</v>
      </c>
      <c r="O23" s="5">
        <v>52.23</v>
      </c>
      <c r="P23" s="5">
        <v>71.546000000000006</v>
      </c>
      <c r="Q23" s="5">
        <v>71.498999999999995</v>
      </c>
      <c r="R23" s="12">
        <f t="shared" si="7"/>
        <v>195.27500000000001</v>
      </c>
    </row>
    <row r="24" spans="1:18" x14ac:dyDescent="0.3">
      <c r="A24" s="2" t="s">
        <v>22</v>
      </c>
      <c r="B24" s="2" t="s">
        <v>2</v>
      </c>
      <c r="C24" s="5">
        <v>4.6996900000000004</v>
      </c>
      <c r="D24" s="5">
        <v>75.103319999999997</v>
      </c>
      <c r="E24" s="5">
        <v>126.27916</v>
      </c>
      <c r="F24" s="12">
        <f t="shared" si="4"/>
        <v>206.08217000000002</v>
      </c>
      <c r="G24" s="5">
        <v>83.725809999999996</v>
      </c>
      <c r="H24" s="5">
        <v>66.313379999999995</v>
      </c>
      <c r="I24" s="5">
        <v>29.374600000000001</v>
      </c>
      <c r="J24" s="12">
        <f t="shared" si="5"/>
        <v>179.41379000000001</v>
      </c>
      <c r="K24" s="5">
        <v>32.974620000000002</v>
      </c>
      <c r="L24" s="5">
        <v>21.128070000000001</v>
      </c>
      <c r="M24" s="5">
        <v>6.8180500000000004</v>
      </c>
      <c r="N24" s="12">
        <f t="shared" si="6"/>
        <v>60.920740000000002</v>
      </c>
      <c r="O24" s="5">
        <v>43.89067</v>
      </c>
      <c r="P24" s="5">
        <v>52.42962</v>
      </c>
      <c r="Q24" s="5">
        <v>0</v>
      </c>
      <c r="R24" s="12">
        <f t="shared" si="7"/>
        <v>96.32029</v>
      </c>
    </row>
    <row r="25" spans="1:18" x14ac:dyDescent="0.3">
      <c r="A25" s="2" t="s">
        <v>23</v>
      </c>
      <c r="B25" s="2" t="s">
        <v>2</v>
      </c>
      <c r="C25" s="5">
        <v>10.19486</v>
      </c>
      <c r="D25" s="5">
        <v>0</v>
      </c>
      <c r="E25" s="5">
        <v>0</v>
      </c>
      <c r="F25" s="12">
        <f t="shared" si="4"/>
        <v>10.19486</v>
      </c>
      <c r="G25" s="5">
        <v>0</v>
      </c>
      <c r="H25" s="5">
        <v>0</v>
      </c>
      <c r="I25" s="5">
        <v>0</v>
      </c>
      <c r="J25" s="12">
        <f t="shared" si="5"/>
        <v>0</v>
      </c>
      <c r="K25" s="5">
        <v>20.623339999999999</v>
      </c>
      <c r="L25" s="5">
        <v>21.07846</v>
      </c>
      <c r="M25" s="5">
        <v>44.13532</v>
      </c>
      <c r="N25" s="12">
        <f t="shared" si="6"/>
        <v>85.837119999999999</v>
      </c>
      <c r="O25" s="5">
        <v>54.436630000000001</v>
      </c>
      <c r="P25" s="5">
        <v>44.367559999999997</v>
      </c>
      <c r="Q25" s="5">
        <v>57.627630000000003</v>
      </c>
      <c r="R25" s="12">
        <f t="shared" si="7"/>
        <v>156.43182000000002</v>
      </c>
    </row>
    <row r="26" spans="1:18" x14ac:dyDescent="0.3">
      <c r="A26" s="2" t="s">
        <v>24</v>
      </c>
      <c r="B26" s="2" t="s">
        <v>2</v>
      </c>
      <c r="C26" s="5">
        <v>13.76</v>
      </c>
      <c r="D26" s="5">
        <v>7.53</v>
      </c>
      <c r="E26" s="5">
        <v>0</v>
      </c>
      <c r="F26" s="12">
        <f t="shared" si="4"/>
        <v>21.29</v>
      </c>
      <c r="G26" s="5">
        <v>15.28</v>
      </c>
      <c r="H26" s="5">
        <v>23.11</v>
      </c>
      <c r="I26" s="5">
        <v>5.0199999999999996</v>
      </c>
      <c r="J26" s="12">
        <f t="shared" si="5"/>
        <v>43.41</v>
      </c>
      <c r="K26" s="5">
        <v>34.64</v>
      </c>
      <c r="L26" s="5">
        <v>19.96</v>
      </c>
      <c r="M26" s="5">
        <v>39.619999999999997</v>
      </c>
      <c r="N26" s="12">
        <f t="shared" si="6"/>
        <v>94.22</v>
      </c>
      <c r="O26" s="5">
        <v>29.21</v>
      </c>
      <c r="P26" s="5">
        <v>0</v>
      </c>
      <c r="Q26" s="5">
        <v>0</v>
      </c>
      <c r="R26" s="12">
        <f t="shared" si="7"/>
        <v>29.21</v>
      </c>
    </row>
    <row r="27" spans="1:18" x14ac:dyDescent="0.3">
      <c r="A27" s="2" t="s">
        <v>25</v>
      </c>
      <c r="B27" s="2" t="s">
        <v>2</v>
      </c>
      <c r="C27" s="5">
        <v>83.5</v>
      </c>
      <c r="D27" s="5">
        <v>77.319749999999999</v>
      </c>
      <c r="E27" s="5">
        <v>71.2</v>
      </c>
      <c r="F27" s="12">
        <f t="shared" si="4"/>
        <v>232.01974999999999</v>
      </c>
      <c r="G27" s="5">
        <v>72.84</v>
      </c>
      <c r="H27" s="5">
        <v>66.92</v>
      </c>
      <c r="I27" s="5">
        <v>51.93</v>
      </c>
      <c r="J27" s="12">
        <f t="shared" si="5"/>
        <v>191.69</v>
      </c>
      <c r="K27" s="5">
        <v>54.53</v>
      </c>
      <c r="L27" s="5">
        <v>56.57</v>
      </c>
      <c r="M27" s="5">
        <v>59.45</v>
      </c>
      <c r="N27" s="12">
        <f t="shared" si="6"/>
        <v>170.55</v>
      </c>
      <c r="O27" s="5">
        <v>59.38</v>
      </c>
      <c r="P27" s="5">
        <v>80.930000000000007</v>
      </c>
      <c r="Q27" s="5">
        <v>84.53</v>
      </c>
      <c r="R27" s="12">
        <f t="shared" si="7"/>
        <v>224.84</v>
      </c>
    </row>
    <row r="28" spans="1:18" x14ac:dyDescent="0.3">
      <c r="A28" s="2" t="s">
        <v>26</v>
      </c>
      <c r="B28" s="2" t="s">
        <v>2</v>
      </c>
      <c r="C28" s="5">
        <v>226.01721000000001</v>
      </c>
      <c r="D28" s="5">
        <v>222.45593999999997</v>
      </c>
      <c r="E28" s="5">
        <v>242.12755999999999</v>
      </c>
      <c r="F28" s="12">
        <f t="shared" si="4"/>
        <v>690.60070999999994</v>
      </c>
      <c r="G28" s="5">
        <v>205.17246</v>
      </c>
      <c r="H28" s="5">
        <v>274.58037999999999</v>
      </c>
      <c r="I28" s="5">
        <v>251.14601999999999</v>
      </c>
      <c r="J28" s="12">
        <f t="shared" si="5"/>
        <v>730.89886000000001</v>
      </c>
      <c r="K28" s="5">
        <v>192.52688000000001</v>
      </c>
      <c r="L28" s="5">
        <v>120.78465</v>
      </c>
      <c r="M28" s="5">
        <v>70.155410000000003</v>
      </c>
      <c r="N28" s="12">
        <f t="shared" si="6"/>
        <v>383.46694000000002</v>
      </c>
      <c r="O28" s="5">
        <v>164.90710999999999</v>
      </c>
      <c r="P28" s="5">
        <v>246.53200000000001</v>
      </c>
      <c r="Q28" s="5">
        <v>256.86714000000001</v>
      </c>
      <c r="R28" s="12">
        <f t="shared" si="7"/>
        <v>668.30624999999998</v>
      </c>
    </row>
    <row r="29" spans="1:18" x14ac:dyDescent="0.3">
      <c r="A29" s="2" t="s">
        <v>27</v>
      </c>
      <c r="B29" s="2" t="s">
        <v>8</v>
      </c>
      <c r="C29" s="5">
        <v>7.2910000000000004</v>
      </c>
      <c r="D29" s="5">
        <v>6.7</v>
      </c>
      <c r="E29" s="5">
        <v>7.05</v>
      </c>
      <c r="F29" s="12">
        <f t="shared" si="4"/>
        <v>21.041</v>
      </c>
      <c r="G29" s="5">
        <v>6.66</v>
      </c>
      <c r="H29" s="5">
        <v>6.99</v>
      </c>
      <c r="I29" s="5">
        <v>6.34</v>
      </c>
      <c r="J29" s="12">
        <f t="shared" si="5"/>
        <v>19.990000000000002</v>
      </c>
      <c r="K29" s="5">
        <v>7.04</v>
      </c>
      <c r="L29" s="5">
        <v>7.4</v>
      </c>
      <c r="M29" s="5">
        <v>6.18</v>
      </c>
      <c r="N29" s="12">
        <f t="shared" si="6"/>
        <v>20.62</v>
      </c>
      <c r="O29" s="5">
        <v>6.48</v>
      </c>
      <c r="P29" s="5">
        <v>4.5599999999999996</v>
      </c>
      <c r="Q29" s="5">
        <v>2.87</v>
      </c>
      <c r="R29" s="12">
        <f t="shared" si="7"/>
        <v>13.91</v>
      </c>
    </row>
    <row r="30" spans="1:18" x14ac:dyDescent="0.3">
      <c r="A30" s="2" t="s">
        <v>28</v>
      </c>
      <c r="B30" s="2" t="s">
        <v>2</v>
      </c>
      <c r="C30" s="5">
        <v>48.778574399999989</v>
      </c>
      <c r="D30" s="5">
        <v>45.301248000000001</v>
      </c>
      <c r="E30" s="5">
        <v>47.416608000000004</v>
      </c>
      <c r="F30" s="12">
        <f t="shared" si="4"/>
        <v>141.49643039999998</v>
      </c>
      <c r="G30" s="5">
        <v>47.717640000000003</v>
      </c>
      <c r="H30" s="5">
        <v>48.425471999999992</v>
      </c>
      <c r="I30" s="5">
        <v>47.058623999999988</v>
      </c>
      <c r="J30" s="12">
        <f t="shared" si="5"/>
        <v>143.20173599999998</v>
      </c>
      <c r="K30" s="5">
        <v>49.535222400000002</v>
      </c>
      <c r="L30" s="5">
        <v>49.434336000000002</v>
      </c>
      <c r="M30" s="5">
        <v>47.595600000000005</v>
      </c>
      <c r="N30" s="12">
        <f t="shared" si="6"/>
        <v>146.5651584</v>
      </c>
      <c r="O30" s="5">
        <v>49.383892799999991</v>
      </c>
      <c r="P30" s="5">
        <v>47.839680000000008</v>
      </c>
      <c r="Q30" s="5">
        <v>48.929903999999993</v>
      </c>
      <c r="R30" s="12">
        <f t="shared" si="7"/>
        <v>146.15347679999999</v>
      </c>
    </row>
    <row r="31" spans="1:18" x14ac:dyDescent="0.3">
      <c r="A31" s="2" t="s">
        <v>29</v>
      </c>
      <c r="B31" s="2" t="s">
        <v>2</v>
      </c>
      <c r="C31" s="25"/>
      <c r="D31" s="25"/>
      <c r="E31" s="5"/>
      <c r="F31" s="12">
        <f t="shared" si="4"/>
        <v>0</v>
      </c>
      <c r="G31" s="5">
        <v>0</v>
      </c>
      <c r="H31" s="5">
        <v>0</v>
      </c>
      <c r="I31" s="5">
        <v>0</v>
      </c>
      <c r="J31" s="12">
        <f t="shared" si="5"/>
        <v>0</v>
      </c>
      <c r="K31" s="5">
        <v>0</v>
      </c>
      <c r="L31" s="5">
        <v>0</v>
      </c>
      <c r="M31" s="5">
        <v>0</v>
      </c>
      <c r="N31" s="12">
        <f t="shared" si="6"/>
        <v>0</v>
      </c>
      <c r="O31" s="5">
        <v>0</v>
      </c>
      <c r="P31" s="5">
        <v>0</v>
      </c>
      <c r="Q31" s="5">
        <v>0</v>
      </c>
      <c r="R31" s="12">
        <f t="shared" si="7"/>
        <v>0</v>
      </c>
    </row>
    <row r="32" spans="1:18" x14ac:dyDescent="0.3">
      <c r="A32" s="2" t="s">
        <v>30</v>
      </c>
      <c r="B32" s="2" t="s">
        <v>2</v>
      </c>
      <c r="C32" s="15">
        <v>227.97065000000001</v>
      </c>
      <c r="D32" s="15">
        <v>227.73085000000003</v>
      </c>
      <c r="E32" s="15">
        <v>142.82619999999997</v>
      </c>
      <c r="F32" s="16">
        <f t="shared" si="4"/>
        <v>598.52769999999998</v>
      </c>
      <c r="G32" s="15">
        <v>236.3329</v>
      </c>
      <c r="H32" s="15">
        <v>290.11059999999998</v>
      </c>
      <c r="I32" s="15">
        <v>270.20820000000003</v>
      </c>
      <c r="J32" s="16">
        <f t="shared" si="5"/>
        <v>796.65170000000001</v>
      </c>
      <c r="K32" s="15">
        <v>275.62620000000004</v>
      </c>
      <c r="L32" s="15">
        <v>258.18644999999998</v>
      </c>
      <c r="M32" s="15">
        <v>274.29025000000001</v>
      </c>
      <c r="N32" s="16">
        <f t="shared" si="6"/>
        <v>808.10289999999998</v>
      </c>
      <c r="O32" s="15">
        <v>278.30255</v>
      </c>
      <c r="P32" s="15">
        <v>156.55370000000002</v>
      </c>
      <c r="Q32" s="15">
        <v>307.7013</v>
      </c>
      <c r="R32" s="16">
        <f t="shared" si="7"/>
        <v>742.55754999999999</v>
      </c>
    </row>
    <row r="33" spans="1:19" x14ac:dyDescent="0.3">
      <c r="A33" s="2" t="s">
        <v>31</v>
      </c>
      <c r="B33" s="2" t="s">
        <v>8</v>
      </c>
      <c r="C33" s="5"/>
      <c r="D33" s="5"/>
      <c r="E33" s="5"/>
      <c r="F33" s="12">
        <f t="shared" si="4"/>
        <v>0</v>
      </c>
      <c r="G33" s="5"/>
      <c r="H33" s="5"/>
      <c r="I33" s="5"/>
      <c r="J33" s="12">
        <f t="shared" si="5"/>
        <v>0</v>
      </c>
      <c r="K33" s="5"/>
      <c r="L33" s="5"/>
      <c r="M33" s="5"/>
      <c r="N33" s="12">
        <f t="shared" si="6"/>
        <v>0</v>
      </c>
      <c r="O33" s="5"/>
      <c r="P33" s="5"/>
      <c r="Q33" s="5"/>
      <c r="R33" s="12">
        <f t="shared" si="7"/>
        <v>0</v>
      </c>
    </row>
    <row r="34" spans="1:19" x14ac:dyDescent="0.3">
      <c r="C34" s="6"/>
      <c r="D34" s="19"/>
      <c r="E34" s="19"/>
      <c r="F34" s="20"/>
      <c r="G34" s="19"/>
      <c r="H34" s="19"/>
      <c r="I34" s="19"/>
      <c r="J34" s="20"/>
      <c r="K34" s="19"/>
      <c r="L34" s="19"/>
      <c r="M34" s="19"/>
      <c r="N34" s="20"/>
      <c r="O34" s="19"/>
      <c r="P34" s="19"/>
      <c r="Q34" s="19"/>
      <c r="R34" s="20"/>
      <c r="S34" s="21"/>
    </row>
    <row r="35" spans="1:19" x14ac:dyDescent="0.3">
      <c r="C35" s="6"/>
      <c r="D35" s="19"/>
      <c r="E35" s="19"/>
      <c r="F35" s="20"/>
      <c r="G35" s="19"/>
      <c r="H35" s="19"/>
      <c r="I35" s="19"/>
      <c r="J35" s="20"/>
      <c r="K35" s="19"/>
      <c r="L35" s="19"/>
      <c r="M35" s="19"/>
      <c r="N35" s="20"/>
      <c r="O35" s="19"/>
      <c r="P35" s="19"/>
      <c r="Q35" s="19"/>
      <c r="R35" s="20"/>
      <c r="S35" s="21"/>
    </row>
    <row r="36" spans="1:19" x14ac:dyDescent="0.3">
      <c r="A36" s="4" t="s">
        <v>32</v>
      </c>
      <c r="C36" s="6"/>
      <c r="D36" s="19"/>
      <c r="E36" s="19"/>
      <c r="F36" s="20"/>
      <c r="G36" s="19"/>
      <c r="H36" s="19"/>
      <c r="I36" s="19"/>
      <c r="J36" s="20" t="s">
        <v>39</v>
      </c>
      <c r="K36" s="19"/>
      <c r="L36" s="19"/>
      <c r="M36" s="19"/>
      <c r="N36" s="20"/>
      <c r="O36" s="19"/>
      <c r="P36" s="19"/>
      <c r="Q36" s="19"/>
      <c r="R36" s="20"/>
      <c r="S36" s="21"/>
    </row>
    <row r="37" spans="1:19" x14ac:dyDescent="0.3">
      <c r="A37" s="2"/>
      <c r="B37" s="2"/>
      <c r="C37" s="5"/>
      <c r="D37" s="5"/>
      <c r="E37" s="5"/>
      <c r="F37" s="12"/>
      <c r="G37" s="5"/>
      <c r="H37" s="5"/>
      <c r="I37" s="5"/>
      <c r="J37" s="12"/>
      <c r="K37" s="5"/>
      <c r="L37" s="5"/>
      <c r="M37" s="5"/>
      <c r="N37" s="12"/>
      <c r="O37" s="5"/>
      <c r="P37" s="5"/>
      <c r="Q37" s="5"/>
      <c r="R37" s="12"/>
    </row>
    <row r="38" spans="1:19" x14ac:dyDescent="0.3">
      <c r="A38" s="2"/>
      <c r="B38" s="2"/>
      <c r="C38" s="17">
        <f>SUM(C39:C66)</f>
        <v>2776.4350931455988</v>
      </c>
      <c r="D38" s="17">
        <f t="shared" ref="D38:E38" si="8">SUM(D39:D66)</f>
        <v>2761.8337100064</v>
      </c>
      <c r="E38" s="17">
        <f t="shared" si="8"/>
        <v>2852.0339273952004</v>
      </c>
      <c r="F38" s="18">
        <f t="shared" si="4"/>
        <v>8390.3027305471987</v>
      </c>
      <c r="G38" s="17">
        <f>SUM(G39:G66)</f>
        <v>2907.8693111919997</v>
      </c>
      <c r="H38" s="17">
        <f t="shared" ref="H38" si="9">SUM(H39:H66)</f>
        <v>3062.7271074848004</v>
      </c>
      <c r="I38" s="17">
        <f t="shared" ref="I38" si="10">SUM(I39:I66)</f>
        <v>2650.0400955840005</v>
      </c>
      <c r="J38" s="18">
        <f t="shared" si="5"/>
        <v>8620.6365142608011</v>
      </c>
      <c r="K38" s="17">
        <f>SUM(K39:K66)</f>
        <v>2815.0950111375996</v>
      </c>
      <c r="L38" s="17">
        <f t="shared" ref="L38" si="11">SUM(L39:L66)</f>
        <v>2974.2802515263998</v>
      </c>
      <c r="M38" s="17">
        <f t="shared" ref="M38" si="12">SUM(M39:M66)</f>
        <v>2741.2755977839997</v>
      </c>
      <c r="N38" s="18">
        <f t="shared" si="6"/>
        <v>8530.6508604480005</v>
      </c>
      <c r="O38" s="17">
        <f>SUM(O39:O66)</f>
        <v>3073.7025899124797</v>
      </c>
      <c r="P38" s="17">
        <f t="shared" ref="P38" si="13">SUM(P39:P66)</f>
        <v>3122.5076617919999</v>
      </c>
      <c r="Q38" s="17">
        <f t="shared" ref="Q38" si="14">SUM(Q39:Q66)</f>
        <v>3291.7811946447991</v>
      </c>
      <c r="R38" s="18">
        <f t="shared" si="7"/>
        <v>9487.9914463492787</v>
      </c>
    </row>
    <row r="39" spans="1:19" x14ac:dyDescent="0.3">
      <c r="A39" s="2" t="s">
        <v>1</v>
      </c>
      <c r="B39" s="2" t="s">
        <v>2</v>
      </c>
      <c r="C39" s="5">
        <v>54</v>
      </c>
      <c r="D39" s="5">
        <v>57</v>
      </c>
      <c r="E39" s="5">
        <v>53</v>
      </c>
      <c r="F39" s="12">
        <f t="shared" si="4"/>
        <v>164</v>
      </c>
      <c r="G39" s="5">
        <v>28</v>
      </c>
      <c r="H39" s="5">
        <v>32</v>
      </c>
      <c r="I39" s="5">
        <v>28</v>
      </c>
      <c r="J39" s="12">
        <f t="shared" si="5"/>
        <v>88</v>
      </c>
      <c r="K39" s="5">
        <v>21</v>
      </c>
      <c r="L39" s="5">
        <v>31</v>
      </c>
      <c r="M39" s="5">
        <v>11</v>
      </c>
      <c r="N39" s="12">
        <f t="shared" si="6"/>
        <v>63</v>
      </c>
      <c r="O39" s="5">
        <v>39</v>
      </c>
      <c r="P39" s="5">
        <v>44</v>
      </c>
      <c r="Q39" s="5">
        <v>46</v>
      </c>
      <c r="R39" s="12">
        <f t="shared" si="7"/>
        <v>129</v>
      </c>
    </row>
    <row r="40" spans="1:19" x14ac:dyDescent="0.3">
      <c r="A40" s="2" t="s">
        <v>3</v>
      </c>
      <c r="B40" s="2" t="s">
        <v>2</v>
      </c>
      <c r="C40" s="5">
        <v>200.58799999999999</v>
      </c>
      <c r="D40" s="5">
        <v>158.90899999999999</v>
      </c>
      <c r="E40" s="5">
        <v>98.808000000000007</v>
      </c>
      <c r="F40" s="12">
        <f t="shared" si="4"/>
        <v>458.30499999999995</v>
      </c>
      <c r="G40" s="5">
        <v>171.23400000000001</v>
      </c>
      <c r="H40" s="5">
        <v>217.08099999999999</v>
      </c>
      <c r="I40" s="5">
        <v>137.83000000000001</v>
      </c>
      <c r="J40" s="12">
        <f t="shared" si="5"/>
        <v>526.14499999999998</v>
      </c>
      <c r="K40" s="5">
        <v>134.22900000000001</v>
      </c>
      <c r="L40" s="5">
        <v>153.30699999999999</v>
      </c>
      <c r="M40" s="5">
        <v>156.501</v>
      </c>
      <c r="N40" s="12">
        <f t="shared" si="6"/>
        <v>444.03700000000003</v>
      </c>
      <c r="O40" s="5">
        <v>155.91900000000001</v>
      </c>
      <c r="P40" s="5">
        <v>203.624</v>
      </c>
      <c r="Q40" s="5">
        <v>235.12799999999999</v>
      </c>
      <c r="R40" s="12">
        <f t="shared" si="7"/>
        <v>594.67099999999994</v>
      </c>
    </row>
    <row r="41" spans="1:19" x14ac:dyDescent="0.3">
      <c r="A41" s="2" t="s">
        <v>4</v>
      </c>
      <c r="B41" s="2" t="s">
        <v>2</v>
      </c>
      <c r="C41" s="5">
        <v>377.1191</v>
      </c>
      <c r="D41" s="5">
        <v>400.62610000000001</v>
      </c>
      <c r="E41" s="5">
        <v>425.10770000000002</v>
      </c>
      <c r="F41" s="12">
        <f t="shared" si="4"/>
        <v>1202.8529000000001</v>
      </c>
      <c r="G41" s="5">
        <v>393.31599999999997</v>
      </c>
      <c r="H41" s="5">
        <v>367.49470000000002</v>
      </c>
      <c r="I41" s="5">
        <v>347.68</v>
      </c>
      <c r="J41" s="12">
        <f t="shared" si="5"/>
        <v>1108.4907000000001</v>
      </c>
      <c r="K41" s="5">
        <v>321.25119999999998</v>
      </c>
      <c r="L41" s="5">
        <v>342.8331</v>
      </c>
      <c r="M41" s="5">
        <v>308.30689999999998</v>
      </c>
      <c r="N41" s="12">
        <f t="shared" si="6"/>
        <v>972.39120000000003</v>
      </c>
      <c r="O41" s="5">
        <v>383.0308</v>
      </c>
      <c r="P41" s="5">
        <v>414.50659999999999</v>
      </c>
      <c r="Q41" s="5">
        <v>459.9796</v>
      </c>
      <c r="R41" s="12">
        <f t="shared" si="7"/>
        <v>1257.5170000000001</v>
      </c>
    </row>
    <row r="42" spans="1:19" x14ac:dyDescent="0.3">
      <c r="A42" s="2" t="s">
        <v>5</v>
      </c>
      <c r="B42" s="2" t="s">
        <v>2</v>
      </c>
      <c r="C42" s="5">
        <v>19.857119999999998</v>
      </c>
      <c r="D42" s="5">
        <v>17.42409</v>
      </c>
      <c r="E42" s="5">
        <v>15.69834</v>
      </c>
      <c r="F42" s="12">
        <f t="shared" si="4"/>
        <v>52.979550000000003</v>
      </c>
      <c r="G42" s="5">
        <v>26.933070000000001</v>
      </c>
      <c r="H42" s="5">
        <v>32.14808</v>
      </c>
      <c r="I42" s="5">
        <v>19.337399999999999</v>
      </c>
      <c r="J42" s="12">
        <f t="shared" si="5"/>
        <v>78.418549999999996</v>
      </c>
      <c r="K42" s="5">
        <v>23.836549999999999</v>
      </c>
      <c r="L42" s="5">
        <v>34.797739999999997</v>
      </c>
      <c r="M42" s="5">
        <v>19.643709999999999</v>
      </c>
      <c r="N42" s="12">
        <f t="shared" si="6"/>
        <v>78.277999999999992</v>
      </c>
      <c r="O42" s="5">
        <v>25.93712</v>
      </c>
      <c r="P42" s="5">
        <v>33.437040000000003</v>
      </c>
      <c r="Q42" s="5">
        <v>38.9527</v>
      </c>
      <c r="R42" s="12">
        <f t="shared" si="7"/>
        <v>98.326860000000011</v>
      </c>
    </row>
    <row r="43" spans="1:19" x14ac:dyDescent="0.3">
      <c r="A43" s="2" t="s">
        <v>6</v>
      </c>
      <c r="B43" s="2" t="s">
        <v>2</v>
      </c>
      <c r="C43" s="5">
        <v>187.32249999999999</v>
      </c>
      <c r="D43" s="5">
        <v>162.80779999999999</v>
      </c>
      <c r="E43" s="5">
        <v>200.67320000000001</v>
      </c>
      <c r="F43" s="12">
        <f t="shared" si="4"/>
        <v>550.80349999999999</v>
      </c>
      <c r="G43" s="5">
        <v>248.99090000000001</v>
      </c>
      <c r="H43" s="5">
        <v>265.80498</v>
      </c>
      <c r="I43" s="5">
        <v>247.59110000000001</v>
      </c>
      <c r="J43" s="12">
        <f t="shared" si="5"/>
        <v>762.38697999999999</v>
      </c>
      <c r="K43" s="5">
        <v>249.5164</v>
      </c>
      <c r="L43" s="5">
        <v>227.30109999999999</v>
      </c>
      <c r="M43" s="5">
        <v>217.8297</v>
      </c>
      <c r="N43" s="12">
        <f t="shared" si="6"/>
        <v>694.6472</v>
      </c>
      <c r="O43" s="5">
        <v>227.84370000000001</v>
      </c>
      <c r="P43" s="5">
        <v>238.04650000000001</v>
      </c>
      <c r="Q43" s="5">
        <v>212.85130000000001</v>
      </c>
      <c r="R43" s="12">
        <f t="shared" si="7"/>
        <v>678.74150000000009</v>
      </c>
    </row>
    <row r="44" spans="1:19" x14ac:dyDescent="0.3">
      <c r="A44" s="2" t="s">
        <v>7</v>
      </c>
      <c r="B44" s="2" t="s">
        <v>8</v>
      </c>
      <c r="C44" s="5">
        <v>203.2</v>
      </c>
      <c r="D44" s="5">
        <v>209.45</v>
      </c>
      <c r="E44" s="5">
        <v>260.74</v>
      </c>
      <c r="F44" s="12">
        <f t="shared" si="4"/>
        <v>673.39</v>
      </c>
      <c r="G44" s="5">
        <v>172.32</v>
      </c>
      <c r="H44" s="5">
        <v>125.12</v>
      </c>
      <c r="I44" s="5">
        <v>98.4</v>
      </c>
      <c r="J44" s="12">
        <f t="shared" si="5"/>
        <v>395.84000000000003</v>
      </c>
      <c r="K44" s="5">
        <v>181.7</v>
      </c>
      <c r="L44" s="5">
        <v>278</v>
      </c>
      <c r="M44" s="5">
        <v>292</v>
      </c>
      <c r="N44" s="12">
        <f t="shared" si="6"/>
        <v>751.7</v>
      </c>
      <c r="O44" s="5">
        <v>281</v>
      </c>
      <c r="P44" s="5">
        <v>272</v>
      </c>
      <c r="Q44" s="5">
        <v>248</v>
      </c>
      <c r="R44" s="12">
        <f t="shared" si="7"/>
        <v>801</v>
      </c>
    </row>
    <row r="45" spans="1:19" x14ac:dyDescent="0.3">
      <c r="A45" s="2" t="s">
        <v>9</v>
      </c>
      <c r="B45" s="2" t="s">
        <v>8</v>
      </c>
      <c r="C45" s="5">
        <v>299.67200000000003</v>
      </c>
      <c r="D45" s="5">
        <v>289.79969999999997</v>
      </c>
      <c r="E45" s="5">
        <v>294.255</v>
      </c>
      <c r="F45" s="12">
        <f t="shared" si="4"/>
        <v>883.72670000000005</v>
      </c>
      <c r="G45" s="5">
        <v>245.07400000000001</v>
      </c>
      <c r="H45" s="5">
        <v>206.2448</v>
      </c>
      <c r="I45" s="5">
        <v>185.12200000000001</v>
      </c>
      <c r="J45" s="12">
        <f t="shared" si="5"/>
        <v>636.44080000000008</v>
      </c>
      <c r="K45" s="5">
        <v>187.05600000000001</v>
      </c>
      <c r="L45" s="5">
        <v>229.78389999999999</v>
      </c>
      <c r="M45" s="5">
        <v>190.68879999999999</v>
      </c>
      <c r="N45" s="12">
        <f t="shared" si="6"/>
        <v>607.52869999999996</v>
      </c>
      <c r="O45" s="5">
        <v>254.917</v>
      </c>
      <c r="P45" s="5">
        <v>269.72899999999998</v>
      </c>
      <c r="Q45" s="5">
        <v>267.154</v>
      </c>
      <c r="R45" s="12">
        <f t="shared" si="7"/>
        <v>791.80000000000007</v>
      </c>
    </row>
    <row r="46" spans="1:19" x14ac:dyDescent="0.3">
      <c r="A46" s="2" t="s">
        <v>10</v>
      </c>
      <c r="B46" s="2" t="s">
        <v>8</v>
      </c>
      <c r="C46" s="5">
        <v>274.83909999999997</v>
      </c>
      <c r="D46" s="5">
        <v>215.1172</v>
      </c>
      <c r="E46" s="5">
        <v>220.67250000000001</v>
      </c>
      <c r="F46" s="12">
        <f t="shared" si="4"/>
        <v>710.62879999999996</v>
      </c>
      <c r="G46" s="5">
        <v>197.1473</v>
      </c>
      <c r="H46" s="5">
        <v>201.2328</v>
      </c>
      <c r="I46" s="5">
        <v>164.04060000000001</v>
      </c>
      <c r="J46" s="12">
        <f t="shared" si="5"/>
        <v>562.42070000000001</v>
      </c>
      <c r="K46" s="5">
        <v>207.06290000000001</v>
      </c>
      <c r="L46" s="5">
        <v>241.88980000000001</v>
      </c>
      <c r="M46" s="5">
        <v>207.55</v>
      </c>
      <c r="N46" s="12">
        <f t="shared" si="6"/>
        <v>656.5027</v>
      </c>
      <c r="O46" s="5">
        <v>234.74090000000001</v>
      </c>
      <c r="P46" s="5">
        <v>256.15370999999999</v>
      </c>
      <c r="Q46" s="5">
        <v>261.26649999999898</v>
      </c>
      <c r="R46" s="12">
        <f t="shared" si="7"/>
        <v>752.16110999999898</v>
      </c>
    </row>
    <row r="47" spans="1:19" x14ac:dyDescent="0.3">
      <c r="A47" s="2" t="s">
        <v>11</v>
      </c>
      <c r="B47" s="2" t="s">
        <v>2</v>
      </c>
      <c r="C47" s="5"/>
      <c r="D47" s="5"/>
      <c r="E47" s="5"/>
      <c r="F47" s="12">
        <f t="shared" si="4"/>
        <v>0</v>
      </c>
      <c r="G47" s="5"/>
      <c r="H47" s="5"/>
      <c r="I47" s="5"/>
      <c r="J47" s="12">
        <f t="shared" si="5"/>
        <v>0</v>
      </c>
      <c r="K47" s="5"/>
      <c r="L47" s="5"/>
      <c r="M47" s="5"/>
      <c r="N47" s="12">
        <f t="shared" si="6"/>
        <v>0</v>
      </c>
      <c r="O47" s="5"/>
      <c r="P47" s="5"/>
      <c r="Q47" s="5"/>
      <c r="R47" s="12">
        <f t="shared" si="7"/>
        <v>0</v>
      </c>
    </row>
    <row r="48" spans="1:19" x14ac:dyDescent="0.3">
      <c r="A48" s="2" t="s">
        <v>12</v>
      </c>
      <c r="B48" s="2" t="s">
        <v>2</v>
      </c>
      <c r="C48" s="5">
        <v>94.497100000000003</v>
      </c>
      <c r="D48" s="5">
        <v>68.372100000000003</v>
      </c>
      <c r="E48" s="5">
        <v>96.881399999999999</v>
      </c>
      <c r="F48" s="12">
        <f t="shared" si="4"/>
        <v>259.75060000000002</v>
      </c>
      <c r="G48" s="5">
        <v>115.7535</v>
      </c>
      <c r="H48" s="5">
        <v>117.2299</v>
      </c>
      <c r="I48" s="5">
        <v>113.76220000000001</v>
      </c>
      <c r="J48" s="12">
        <f t="shared" si="5"/>
        <v>346.74559999999997</v>
      </c>
      <c r="K48" s="5">
        <v>156.73820000000001</v>
      </c>
      <c r="L48" s="5">
        <v>222.46430000000001</v>
      </c>
      <c r="M48" s="5">
        <v>229.8545</v>
      </c>
      <c r="N48" s="12">
        <f t="shared" si="6"/>
        <v>609.05700000000002</v>
      </c>
      <c r="O48" s="5">
        <v>157.6567</v>
      </c>
      <c r="P48" s="5">
        <v>109.5838</v>
      </c>
      <c r="Q48" s="5">
        <v>108.44750000000001</v>
      </c>
      <c r="R48" s="12">
        <f t="shared" si="7"/>
        <v>375.68799999999999</v>
      </c>
    </row>
    <row r="49" spans="1:18" x14ac:dyDescent="0.3">
      <c r="A49" s="2" t="s">
        <v>13</v>
      </c>
      <c r="B49" s="2" t="s">
        <v>2</v>
      </c>
      <c r="C49" s="5">
        <v>120.69085593600001</v>
      </c>
      <c r="D49" s="5">
        <v>131.78705097599999</v>
      </c>
      <c r="E49" s="5">
        <v>221</v>
      </c>
      <c r="F49" s="12">
        <f t="shared" si="4"/>
        <v>473.47790691199998</v>
      </c>
      <c r="G49" s="5">
        <v>198.280805184</v>
      </c>
      <c r="H49" s="5">
        <v>210.58521926400002</v>
      </c>
      <c r="I49" s="5">
        <v>196.35699887999999</v>
      </c>
      <c r="J49" s="12">
        <f t="shared" si="5"/>
        <v>605.22302332799995</v>
      </c>
      <c r="K49" s="5">
        <v>170.03276035200003</v>
      </c>
      <c r="L49" s="5">
        <v>194.23624550399998</v>
      </c>
      <c r="M49" s="5">
        <v>155.798050464</v>
      </c>
      <c r="N49" s="12">
        <f t="shared" si="6"/>
        <v>520.06705632000001</v>
      </c>
      <c r="O49" s="5">
        <v>200.00169100799999</v>
      </c>
      <c r="P49" s="5">
        <v>184.98450095999999</v>
      </c>
      <c r="Q49" s="5">
        <v>246.50189827200001</v>
      </c>
      <c r="R49" s="12">
        <f t="shared" si="7"/>
        <v>631.48809024000002</v>
      </c>
    </row>
    <row r="50" spans="1:18" x14ac:dyDescent="0.3">
      <c r="A50" s="2" t="s">
        <v>14</v>
      </c>
      <c r="B50" s="2" t="s">
        <v>2</v>
      </c>
      <c r="C50" s="5">
        <v>51.079700000000003</v>
      </c>
      <c r="D50" s="5">
        <v>48.950499999999998</v>
      </c>
      <c r="E50" s="5">
        <v>47.308799999999998</v>
      </c>
      <c r="F50" s="12">
        <f t="shared" si="4"/>
        <v>147.339</v>
      </c>
      <c r="G50" s="5">
        <v>52.337000000000003</v>
      </c>
      <c r="H50" s="5">
        <v>47.615000000000002</v>
      </c>
      <c r="I50" s="5">
        <v>45.145000000000003</v>
      </c>
      <c r="J50" s="12">
        <f t="shared" si="5"/>
        <v>145.09700000000001</v>
      </c>
      <c r="K50" s="5">
        <v>44.292999999999999</v>
      </c>
      <c r="L50" s="5">
        <v>45.175600000000003</v>
      </c>
      <c r="M50" s="5">
        <v>17.733699999999899</v>
      </c>
      <c r="N50" s="12">
        <f t="shared" si="6"/>
        <v>107.20229999999989</v>
      </c>
      <c r="O50" s="5">
        <v>23.9024</v>
      </c>
      <c r="P50" s="5">
        <v>33.982999999999997</v>
      </c>
      <c r="Q50" s="5">
        <v>24.889600000000002</v>
      </c>
      <c r="R50" s="12">
        <f t="shared" si="7"/>
        <v>82.775000000000006</v>
      </c>
    </row>
    <row r="51" spans="1:18" x14ac:dyDescent="0.3">
      <c r="A51" s="2" t="s">
        <v>15</v>
      </c>
      <c r="B51" s="2" t="s">
        <v>2</v>
      </c>
      <c r="C51" s="5">
        <v>0</v>
      </c>
      <c r="D51" s="5">
        <v>35.7669</v>
      </c>
      <c r="E51" s="5">
        <v>51.643999999999998</v>
      </c>
      <c r="F51" s="12">
        <f t="shared" si="4"/>
        <v>87.410899999999998</v>
      </c>
      <c r="G51" s="5">
        <v>49.303699999999999</v>
      </c>
      <c r="H51" s="5">
        <v>50.610300000000002</v>
      </c>
      <c r="I51" s="5">
        <v>50.613700000000001</v>
      </c>
      <c r="J51" s="12">
        <f t="shared" si="5"/>
        <v>150.52770000000001</v>
      </c>
      <c r="K51" s="5">
        <v>38.365000000000002</v>
      </c>
      <c r="L51" s="5">
        <v>26.946899999999999</v>
      </c>
      <c r="M51" s="5">
        <v>30.002200000000101</v>
      </c>
      <c r="N51" s="12">
        <f t="shared" si="6"/>
        <v>95.31410000000011</v>
      </c>
      <c r="O51" s="5">
        <v>53.964300000000001</v>
      </c>
      <c r="P51" s="5">
        <v>44.276200000000003</v>
      </c>
      <c r="Q51" s="5">
        <v>54.538900000000098</v>
      </c>
      <c r="R51" s="12">
        <f t="shared" si="7"/>
        <v>152.77940000000009</v>
      </c>
    </row>
    <row r="52" spans="1:18" x14ac:dyDescent="0.3">
      <c r="A52" s="2" t="s">
        <v>16</v>
      </c>
      <c r="B52" s="2" t="s">
        <v>2</v>
      </c>
      <c r="C52" s="5">
        <v>65.805599999999998</v>
      </c>
      <c r="D52" s="5">
        <v>93.103999999999999</v>
      </c>
      <c r="E52" s="5">
        <v>80.0398</v>
      </c>
      <c r="F52" s="12">
        <f t="shared" si="4"/>
        <v>238.94940000000003</v>
      </c>
      <c r="G52" s="5">
        <v>72.134799999999998</v>
      </c>
      <c r="H52" s="5">
        <v>83.878500000000003</v>
      </c>
      <c r="I52" s="5">
        <v>83.393500000000003</v>
      </c>
      <c r="J52" s="12">
        <f t="shared" si="5"/>
        <v>239.40679999999998</v>
      </c>
      <c r="K52" s="5">
        <v>74.405000000000001</v>
      </c>
      <c r="L52" s="5">
        <v>93.707999999999998</v>
      </c>
      <c r="M52" s="5">
        <v>73.709999999999894</v>
      </c>
      <c r="N52" s="12">
        <f t="shared" si="6"/>
        <v>241.82299999999989</v>
      </c>
      <c r="O52" s="5">
        <v>69.599000000000004</v>
      </c>
      <c r="P52" s="5">
        <v>70.486000000000004</v>
      </c>
      <c r="Q52" s="5">
        <v>52.1569000000001</v>
      </c>
      <c r="R52" s="12">
        <f t="shared" si="7"/>
        <v>192.2419000000001</v>
      </c>
    </row>
    <row r="53" spans="1:18" x14ac:dyDescent="0.3">
      <c r="A53" s="2" t="s">
        <v>17</v>
      </c>
      <c r="B53" s="2" t="s">
        <v>2</v>
      </c>
      <c r="C53" s="5">
        <v>11.627000000000001</v>
      </c>
      <c r="D53" s="5">
        <v>8.4</v>
      </c>
      <c r="E53" s="5">
        <v>0</v>
      </c>
      <c r="F53" s="12">
        <f t="shared" si="4"/>
        <v>20.027000000000001</v>
      </c>
      <c r="G53" s="5">
        <v>26.109000000000002</v>
      </c>
      <c r="H53" s="5">
        <v>43.164000000000001</v>
      </c>
      <c r="I53" s="5">
        <v>46.703000000000003</v>
      </c>
      <c r="J53" s="12">
        <f t="shared" si="5"/>
        <v>115.976</v>
      </c>
      <c r="K53" s="5">
        <v>47.545999999999999</v>
      </c>
      <c r="L53" s="5">
        <v>26.38</v>
      </c>
      <c r="M53" s="5">
        <v>22.318000000000001</v>
      </c>
      <c r="N53" s="12">
        <f t="shared" si="6"/>
        <v>96.244</v>
      </c>
      <c r="O53" s="5">
        <v>12.771000000000001</v>
      </c>
      <c r="P53" s="5">
        <v>35.420999999999999</v>
      </c>
      <c r="Q53" s="5">
        <v>42.164000000000001</v>
      </c>
      <c r="R53" s="12">
        <f t="shared" si="7"/>
        <v>90.356000000000009</v>
      </c>
    </row>
    <row r="54" spans="1:18" x14ac:dyDescent="0.3">
      <c r="A54" s="2" t="s">
        <v>18</v>
      </c>
      <c r="B54" s="2" t="s">
        <v>2</v>
      </c>
      <c r="C54" s="5">
        <v>80.049000000000007</v>
      </c>
      <c r="D54" s="5">
        <v>60.551900000000003</v>
      </c>
      <c r="E54" s="5">
        <v>58.811399999999999</v>
      </c>
      <c r="F54" s="12">
        <f t="shared" si="4"/>
        <v>199.41230000000002</v>
      </c>
      <c r="G54" s="5">
        <v>83.608900000000006</v>
      </c>
      <c r="H54" s="5">
        <v>90.444500000000005</v>
      </c>
      <c r="I54" s="5">
        <v>88.442599999999999</v>
      </c>
      <c r="J54" s="12">
        <f t="shared" si="5"/>
        <v>262.49599999999998</v>
      </c>
      <c r="K54" s="5">
        <v>123.4701</v>
      </c>
      <c r="L54" s="5">
        <v>122.943</v>
      </c>
      <c r="M54" s="5">
        <v>109.1591</v>
      </c>
      <c r="N54" s="12">
        <f t="shared" si="6"/>
        <v>355.57220000000001</v>
      </c>
      <c r="O54" s="5">
        <v>110.97750000000001</v>
      </c>
      <c r="P54" s="5">
        <v>101.4682</v>
      </c>
      <c r="Q54" s="5">
        <v>90.171899999999994</v>
      </c>
      <c r="R54" s="12">
        <f t="shared" si="7"/>
        <v>302.61759999999998</v>
      </c>
    </row>
    <row r="55" spans="1:18" x14ac:dyDescent="0.3">
      <c r="A55" s="2" t="s">
        <v>19</v>
      </c>
      <c r="B55" s="2" t="s">
        <v>2</v>
      </c>
      <c r="C55" s="5">
        <v>63.139000000000003</v>
      </c>
      <c r="D55" s="5">
        <v>67.480599999999995</v>
      </c>
      <c r="E55" s="5">
        <v>68.580500000000001</v>
      </c>
      <c r="F55" s="12">
        <f t="shared" si="4"/>
        <v>199.20009999999999</v>
      </c>
      <c r="G55" s="5">
        <v>70.740899999999996</v>
      </c>
      <c r="H55" s="5">
        <v>96.103999999999999</v>
      </c>
      <c r="I55" s="5">
        <v>82.062399999999997</v>
      </c>
      <c r="J55" s="12">
        <f t="shared" si="5"/>
        <v>248.90730000000002</v>
      </c>
      <c r="K55" s="5">
        <v>106.5181</v>
      </c>
      <c r="L55" s="5">
        <v>110.23779999999999</v>
      </c>
      <c r="M55" s="5">
        <v>106.065</v>
      </c>
      <c r="N55" s="12">
        <f t="shared" si="6"/>
        <v>322.82089999999999</v>
      </c>
      <c r="O55" s="5">
        <v>108.5209</v>
      </c>
      <c r="P55" s="5">
        <v>99.852599999999995</v>
      </c>
      <c r="Q55" s="5">
        <v>76.711799999999997</v>
      </c>
      <c r="R55" s="12">
        <f t="shared" si="7"/>
        <v>285.08529999999996</v>
      </c>
    </row>
    <row r="56" spans="1:18" x14ac:dyDescent="0.3">
      <c r="A56" s="2" t="s">
        <v>20</v>
      </c>
      <c r="B56" s="2" t="s">
        <v>2</v>
      </c>
      <c r="C56" s="5">
        <v>0.78500000000000003</v>
      </c>
      <c r="D56" s="5">
        <v>21.6</v>
      </c>
      <c r="E56" s="5">
        <v>0</v>
      </c>
      <c r="F56" s="12">
        <f t="shared" si="4"/>
        <v>22.385000000000002</v>
      </c>
      <c r="G56" s="5">
        <v>25</v>
      </c>
      <c r="H56" s="5">
        <v>37.799999999999997</v>
      </c>
      <c r="I56" s="5">
        <v>12</v>
      </c>
      <c r="J56" s="12">
        <f t="shared" si="5"/>
        <v>74.8</v>
      </c>
      <c r="K56" s="5">
        <v>17</v>
      </c>
      <c r="L56" s="5">
        <v>0</v>
      </c>
      <c r="M56" s="5">
        <v>0</v>
      </c>
      <c r="N56" s="12">
        <f t="shared" si="6"/>
        <v>17</v>
      </c>
      <c r="O56" s="5"/>
      <c r="P56" s="5">
        <v>9.8290000000000006</v>
      </c>
      <c r="Q56" s="5">
        <v>0.67300000000000004</v>
      </c>
      <c r="R56" s="12">
        <f t="shared" si="7"/>
        <v>10.502000000000001</v>
      </c>
    </row>
    <row r="57" spans="1:18" x14ac:dyDescent="0.3">
      <c r="A57" s="2" t="s">
        <v>21</v>
      </c>
      <c r="B57" s="2" t="s">
        <v>2</v>
      </c>
      <c r="C57" s="5">
        <v>53.877200000000002</v>
      </c>
      <c r="D57" s="5">
        <v>56.605800000000002</v>
      </c>
      <c r="E57" s="5">
        <v>25.684899999999999</v>
      </c>
      <c r="F57" s="12">
        <f t="shared" si="4"/>
        <v>136.1679</v>
      </c>
      <c r="G57" s="5">
        <v>68.049300000000002</v>
      </c>
      <c r="H57" s="5">
        <v>66.258399999999995</v>
      </c>
      <c r="I57" s="5">
        <v>46.547899999999998</v>
      </c>
      <c r="J57" s="12">
        <f t="shared" si="5"/>
        <v>180.85559999999998</v>
      </c>
      <c r="K57" s="5">
        <v>47.971899999999998</v>
      </c>
      <c r="L57" s="5">
        <v>44.031129999999997</v>
      </c>
      <c r="M57" s="5">
        <v>48.423499999999997</v>
      </c>
      <c r="N57" s="12">
        <f t="shared" si="6"/>
        <v>140.42652999999999</v>
      </c>
      <c r="O57" s="5">
        <v>52.006300000000003</v>
      </c>
      <c r="P57" s="5">
        <v>71.304199999999994</v>
      </c>
      <c r="Q57" s="5">
        <v>71.242999999999995</v>
      </c>
      <c r="R57" s="12">
        <f t="shared" si="7"/>
        <v>194.55349999999999</v>
      </c>
    </row>
    <row r="58" spans="1:18" x14ac:dyDescent="0.3">
      <c r="A58" s="2" t="s">
        <v>22</v>
      </c>
      <c r="B58" s="2" t="s">
        <v>2</v>
      </c>
      <c r="C58" s="5">
        <v>4.6736199999999997</v>
      </c>
      <c r="D58" s="5">
        <v>74.855189999999993</v>
      </c>
      <c r="E58" s="5">
        <v>125.84857</v>
      </c>
      <c r="F58" s="12">
        <f t="shared" si="4"/>
        <v>205.37737999999999</v>
      </c>
      <c r="G58" s="5">
        <v>83.435289999999995</v>
      </c>
      <c r="H58" s="5">
        <v>66.046940000000006</v>
      </c>
      <c r="I58" s="5">
        <v>29.165790000000001</v>
      </c>
      <c r="J58" s="12">
        <f t="shared" si="5"/>
        <v>178.64802</v>
      </c>
      <c r="K58" s="5">
        <v>32.737180000000002</v>
      </c>
      <c r="L58" s="5">
        <v>21.067</v>
      </c>
      <c r="M58" s="5">
        <v>6.8177500000000002</v>
      </c>
      <c r="N58" s="12">
        <f t="shared" si="6"/>
        <v>60.621930000000006</v>
      </c>
      <c r="O58" s="5">
        <v>43.882669999999997</v>
      </c>
      <c r="P58" s="5">
        <v>52.39573</v>
      </c>
      <c r="Q58" s="5">
        <v>0</v>
      </c>
      <c r="R58" s="12">
        <f t="shared" si="7"/>
        <v>96.278400000000005</v>
      </c>
    </row>
    <row r="59" spans="1:18" x14ac:dyDescent="0.3">
      <c r="A59" s="2" t="s">
        <v>23</v>
      </c>
      <c r="B59" s="2" t="s">
        <v>2</v>
      </c>
      <c r="C59" s="5">
        <v>10.153</v>
      </c>
      <c r="D59" s="5">
        <v>0</v>
      </c>
      <c r="E59" s="5">
        <v>0</v>
      </c>
      <c r="F59" s="12">
        <f t="shared" si="4"/>
        <v>10.153</v>
      </c>
      <c r="G59" s="5">
        <v>0</v>
      </c>
      <c r="H59" s="5">
        <v>0</v>
      </c>
      <c r="I59" s="5">
        <v>0</v>
      </c>
      <c r="J59" s="12">
        <f t="shared" si="5"/>
        <v>0</v>
      </c>
      <c r="K59" s="5">
        <v>20.556799999999999</v>
      </c>
      <c r="L59" s="5">
        <v>20.989380000000001</v>
      </c>
      <c r="M59" s="5">
        <v>44.002299999999998</v>
      </c>
      <c r="N59" s="12">
        <f t="shared" si="6"/>
        <v>85.548479999999998</v>
      </c>
      <c r="O59" s="5">
        <v>54.335599999999999</v>
      </c>
      <c r="P59" s="5">
        <v>44.270440000000001</v>
      </c>
      <c r="Q59" s="5">
        <v>57.493049999999997</v>
      </c>
      <c r="R59" s="12">
        <f t="shared" si="7"/>
        <v>156.09908999999999</v>
      </c>
    </row>
    <row r="60" spans="1:18" x14ac:dyDescent="0.3">
      <c r="A60" s="2" t="s">
        <v>24</v>
      </c>
      <c r="B60" s="2" t="s">
        <v>2</v>
      </c>
      <c r="C60" s="5">
        <v>13.36469</v>
      </c>
      <c r="D60" s="5">
        <v>6.9889799999999997</v>
      </c>
      <c r="E60" s="5">
        <v>0</v>
      </c>
      <c r="F60" s="12">
        <f t="shared" si="4"/>
        <v>20.353670000000001</v>
      </c>
      <c r="G60" s="5">
        <v>14.86172</v>
      </c>
      <c r="H60" s="5">
        <v>22.621690000000001</v>
      </c>
      <c r="I60" s="5">
        <v>4.6789300000000003</v>
      </c>
      <c r="J60" s="12">
        <f t="shared" si="5"/>
        <v>42.16234</v>
      </c>
      <c r="K60" s="5">
        <v>34.112879999999997</v>
      </c>
      <c r="L60" s="5">
        <v>19.462859999999999</v>
      </c>
      <c r="M60" s="5">
        <v>39.094380000000001</v>
      </c>
      <c r="N60" s="12">
        <f t="shared" si="6"/>
        <v>92.670119999999997</v>
      </c>
      <c r="O60" s="5">
        <v>28.716270000000002</v>
      </c>
      <c r="P60" s="5">
        <v>0</v>
      </c>
      <c r="Q60" s="5">
        <v>0</v>
      </c>
      <c r="R60" s="12">
        <f t="shared" si="7"/>
        <v>28.716270000000002</v>
      </c>
    </row>
    <row r="61" spans="1:18" x14ac:dyDescent="0.3">
      <c r="A61" s="2" t="s">
        <v>25</v>
      </c>
      <c r="B61" s="2" t="s">
        <v>2</v>
      </c>
      <c r="C61" s="5">
        <v>83.24</v>
      </c>
      <c r="D61" s="5">
        <v>77.101979999999998</v>
      </c>
      <c r="E61" s="5">
        <v>70.959999999999994</v>
      </c>
      <c r="F61" s="12">
        <f t="shared" si="4"/>
        <v>231.30197999999996</v>
      </c>
      <c r="G61" s="5">
        <v>72.63</v>
      </c>
      <c r="H61" s="5">
        <v>66.67</v>
      </c>
      <c r="I61" s="5">
        <v>51.69</v>
      </c>
      <c r="J61" s="12">
        <f t="shared" si="5"/>
        <v>190.99</v>
      </c>
      <c r="K61" s="5">
        <v>54.27</v>
      </c>
      <c r="L61" s="5">
        <v>56.14</v>
      </c>
      <c r="M61" s="5">
        <v>59.22</v>
      </c>
      <c r="N61" s="12">
        <f t="shared" si="6"/>
        <v>169.63</v>
      </c>
      <c r="O61" s="5">
        <v>59.16</v>
      </c>
      <c r="P61" s="5">
        <v>80.64</v>
      </c>
      <c r="Q61" s="5">
        <v>84.28</v>
      </c>
      <c r="R61" s="12">
        <f t="shared" si="7"/>
        <v>224.08</v>
      </c>
    </row>
    <row r="62" spans="1:18" x14ac:dyDescent="0.3">
      <c r="A62" s="2" t="s">
        <v>26</v>
      </c>
      <c r="B62" s="2" t="s">
        <v>2</v>
      </c>
      <c r="C62" s="5">
        <v>224.80308999999997</v>
      </c>
      <c r="D62" s="5">
        <v>221.24145000000001</v>
      </c>
      <c r="E62" s="5">
        <v>240.83795000000001</v>
      </c>
      <c r="F62" s="12">
        <f t="shared" si="4"/>
        <v>686.88248999999996</v>
      </c>
      <c r="G62" s="5">
        <v>203.95756</v>
      </c>
      <c r="H62" s="5">
        <v>273.29683999999997</v>
      </c>
      <c r="I62" s="5">
        <v>249.97901999999999</v>
      </c>
      <c r="J62" s="12">
        <f t="shared" si="5"/>
        <v>727.23342000000002</v>
      </c>
      <c r="K62" s="5">
        <v>191.47102000000001</v>
      </c>
      <c r="L62" s="5">
        <v>118.71647</v>
      </c>
      <c r="M62" s="5">
        <v>69.585620000000006</v>
      </c>
      <c r="N62" s="12">
        <f t="shared" si="6"/>
        <v>379.77311000000003</v>
      </c>
      <c r="O62" s="5">
        <v>163.82194999999999</v>
      </c>
      <c r="P62" s="5">
        <v>245.35754</v>
      </c>
      <c r="Q62" s="5">
        <v>255.70004</v>
      </c>
      <c r="R62" s="12">
        <f t="shared" si="7"/>
        <v>664.87953000000005</v>
      </c>
    </row>
    <row r="63" spans="1:18" x14ac:dyDescent="0.3">
      <c r="A63" s="2" t="s">
        <v>27</v>
      </c>
      <c r="B63" s="2" t="s">
        <v>8</v>
      </c>
      <c r="C63" s="5">
        <v>6.89</v>
      </c>
      <c r="D63" s="5">
        <v>6.4050000000000002</v>
      </c>
      <c r="E63" s="5">
        <v>6.67</v>
      </c>
      <c r="F63" s="12">
        <f t="shared" si="4"/>
        <v>19.965</v>
      </c>
      <c r="G63" s="5">
        <v>6.3</v>
      </c>
      <c r="H63" s="5">
        <v>6.63</v>
      </c>
      <c r="I63" s="5">
        <v>5.96</v>
      </c>
      <c r="J63" s="12">
        <f t="shared" si="5"/>
        <v>18.89</v>
      </c>
      <c r="K63" s="5">
        <v>6.64</v>
      </c>
      <c r="L63" s="5">
        <v>6.94</v>
      </c>
      <c r="M63" s="5">
        <v>5.73</v>
      </c>
      <c r="N63" s="12">
        <f t="shared" si="6"/>
        <v>19.310000000000002</v>
      </c>
      <c r="O63" s="5">
        <v>6.03</v>
      </c>
      <c r="P63" s="5">
        <v>4.17</v>
      </c>
      <c r="Q63" s="5">
        <v>2.56</v>
      </c>
      <c r="R63" s="12">
        <f t="shared" si="7"/>
        <v>12.760000000000002</v>
      </c>
    </row>
    <row r="64" spans="1:18" x14ac:dyDescent="0.3">
      <c r="A64" s="2" t="s">
        <v>28</v>
      </c>
      <c r="B64" s="2" t="s">
        <v>2</v>
      </c>
      <c r="C64" s="5">
        <v>47.99811720959999</v>
      </c>
      <c r="D64" s="5">
        <v>44.612669030399999</v>
      </c>
      <c r="E64" s="5">
        <v>46.558367395200001</v>
      </c>
      <c r="F64" s="12">
        <f t="shared" si="4"/>
        <v>139.16915363519999</v>
      </c>
      <c r="G64" s="5">
        <v>46.868266007999999</v>
      </c>
      <c r="H64" s="5">
        <v>47.524758220799995</v>
      </c>
      <c r="I64" s="5">
        <v>46.282156703999988</v>
      </c>
      <c r="J64" s="12">
        <f t="shared" si="5"/>
        <v>140.67518093279998</v>
      </c>
      <c r="K64" s="5">
        <v>48.618820785600001</v>
      </c>
      <c r="L64" s="5">
        <v>48.613726022400002</v>
      </c>
      <c r="M64" s="5">
        <v>46.867387320000006</v>
      </c>
      <c r="N64" s="12">
        <f t="shared" si="6"/>
        <v>144.099934128</v>
      </c>
      <c r="O64" s="5">
        <v>48.598688904479992</v>
      </c>
      <c r="P64" s="5">
        <v>47.117300832000005</v>
      </c>
      <c r="Q64" s="5">
        <v>48.230206372799998</v>
      </c>
      <c r="R64" s="12">
        <f t="shared" si="7"/>
        <v>143.94619610927998</v>
      </c>
    </row>
    <row r="65" spans="1:18" x14ac:dyDescent="0.3">
      <c r="A65" s="2" t="s">
        <v>29</v>
      </c>
      <c r="B65" s="2" t="s">
        <v>2</v>
      </c>
      <c r="C65" s="25"/>
      <c r="D65" s="25"/>
      <c r="E65" s="5"/>
      <c r="F65" s="12">
        <f t="shared" si="4"/>
        <v>0</v>
      </c>
      <c r="G65" s="5">
        <v>0</v>
      </c>
      <c r="H65" s="5">
        <v>0</v>
      </c>
      <c r="I65" s="5">
        <v>0</v>
      </c>
      <c r="J65" s="12">
        <f t="shared" si="5"/>
        <v>0</v>
      </c>
      <c r="K65" s="5">
        <v>0</v>
      </c>
      <c r="L65" s="5">
        <v>0</v>
      </c>
      <c r="M65" s="5">
        <v>0</v>
      </c>
      <c r="N65" s="12">
        <f t="shared" si="6"/>
        <v>0</v>
      </c>
      <c r="O65" s="5">
        <v>0</v>
      </c>
      <c r="P65" s="5">
        <v>0</v>
      </c>
      <c r="Q65" s="5">
        <v>0</v>
      </c>
      <c r="R65" s="12">
        <f t="shared" si="7"/>
        <v>0</v>
      </c>
    </row>
    <row r="66" spans="1:18" x14ac:dyDescent="0.3">
      <c r="A66" s="2" t="s">
        <v>30</v>
      </c>
      <c r="B66" s="2" t="s">
        <v>2</v>
      </c>
      <c r="C66" s="5">
        <v>227.1643</v>
      </c>
      <c r="D66" s="5">
        <v>226.87570000000002</v>
      </c>
      <c r="E66" s="5">
        <v>142.2535</v>
      </c>
      <c r="F66" s="12">
        <f t="shared" si="4"/>
        <v>596.29349999999999</v>
      </c>
      <c r="G66" s="5">
        <v>235.48329999999999</v>
      </c>
      <c r="H66" s="5">
        <v>289.1207</v>
      </c>
      <c r="I66" s="5">
        <v>269.25580000000014</v>
      </c>
      <c r="J66" s="12">
        <f t="shared" si="5"/>
        <v>793.85980000000006</v>
      </c>
      <c r="K66" s="5">
        <v>274.69620000000003</v>
      </c>
      <c r="L66" s="5">
        <v>257.3152</v>
      </c>
      <c r="M66" s="5">
        <v>273.37400000000002</v>
      </c>
      <c r="N66" s="12">
        <f t="shared" si="6"/>
        <v>805.38540000000012</v>
      </c>
      <c r="O66" s="5">
        <v>277.3691</v>
      </c>
      <c r="P66" s="5">
        <v>155.87129999999999</v>
      </c>
      <c r="Q66" s="5">
        <v>306.68729999999999</v>
      </c>
      <c r="R66" s="12">
        <f t="shared" si="7"/>
        <v>739.92769999999996</v>
      </c>
    </row>
    <row r="67" spans="1:18" x14ac:dyDescent="0.3">
      <c r="A67" s="2" t="s">
        <v>31</v>
      </c>
      <c r="B67" s="2" t="s">
        <v>8</v>
      </c>
      <c r="C67" s="5"/>
      <c r="D67" s="5"/>
      <c r="E67" s="5"/>
      <c r="F67" s="12">
        <f t="shared" si="4"/>
        <v>0</v>
      </c>
      <c r="G67" s="5"/>
      <c r="H67" s="5"/>
      <c r="I67" s="5"/>
      <c r="J67" s="12">
        <f t="shared" si="5"/>
        <v>0</v>
      </c>
      <c r="K67" s="5"/>
      <c r="L67" s="5"/>
      <c r="M67" s="5"/>
      <c r="N67" s="12">
        <f t="shared" si="6"/>
        <v>0</v>
      </c>
      <c r="O67" s="5"/>
      <c r="P67" s="5"/>
      <c r="Q67" s="5"/>
      <c r="R67" s="12">
        <f t="shared" si="7"/>
        <v>0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69"/>
  <sheetViews>
    <sheetView zoomScale="70" zoomScaleNormal="70" workbookViewId="0">
      <selection activeCell="G2" sqref="G1:K1048576"/>
    </sheetView>
  </sheetViews>
  <sheetFormatPr defaultRowHeight="14.4" x14ac:dyDescent="0.3"/>
  <cols>
    <col min="1" max="1" width="29.44140625" customWidth="1"/>
    <col min="2" max="2" width="13.88671875" customWidth="1"/>
    <col min="3" max="5" width="11.5546875" bestFit="1" customWidth="1"/>
    <col min="6" max="6" width="13" customWidth="1"/>
    <col min="7" max="7" width="12" customWidth="1"/>
    <col min="9" max="10" width="17.6640625" bestFit="1" customWidth="1"/>
  </cols>
  <sheetData>
    <row r="1" spans="1:13" x14ac:dyDescent="0.3">
      <c r="E1" s="1" t="s">
        <v>39</v>
      </c>
      <c r="F1" s="1"/>
    </row>
    <row r="2" spans="1:13" x14ac:dyDescent="0.3">
      <c r="A2" s="2" t="s">
        <v>0</v>
      </c>
      <c r="B2" s="2" t="s">
        <v>33</v>
      </c>
      <c r="C2" s="2" t="s">
        <v>35</v>
      </c>
      <c r="D2" s="2" t="s">
        <v>36</v>
      </c>
      <c r="E2" s="2" t="s">
        <v>37</v>
      </c>
      <c r="F2" s="2"/>
    </row>
    <row r="3" spans="1:13" x14ac:dyDescent="0.3">
      <c r="A3" s="2"/>
      <c r="B3" s="7"/>
      <c r="C3" s="8">
        <f>(C4/B4-1)*100</f>
        <v>2.7618722556763675</v>
      </c>
      <c r="D3" s="8">
        <f t="shared" ref="D3:E3" si="0">(D4/C4-1)*100</f>
        <v>-1.1787548205617115</v>
      </c>
      <c r="E3" s="8">
        <f t="shared" si="0"/>
        <v>11.208643635625503</v>
      </c>
      <c r="F3" s="8"/>
    </row>
    <row r="4" spans="1:13" x14ac:dyDescent="0.3">
      <c r="A4" s="2" t="s">
        <v>34</v>
      </c>
      <c r="B4" s="8">
        <f>Monthly!F4</f>
        <v>8560.9727083519992</v>
      </c>
      <c r="C4" s="8">
        <f>Monthly!J4</f>
        <v>8797.4158383999984</v>
      </c>
      <c r="D4" s="8">
        <f>Monthly!N4</f>
        <v>8693.7158751199986</v>
      </c>
      <c r="E4" s="8">
        <f>Monthly!R4</f>
        <v>9668.1635062559999</v>
      </c>
      <c r="F4" s="26">
        <f>SUM(B4:E4)</f>
        <v>35720.267928128</v>
      </c>
      <c r="G4" s="6"/>
      <c r="I4" s="13"/>
      <c r="J4" s="13"/>
    </row>
    <row r="5" spans="1:13" x14ac:dyDescent="0.3">
      <c r="A5" s="2" t="s">
        <v>1</v>
      </c>
      <c r="B5" s="8">
        <f>Monthly!F5</f>
        <v>166</v>
      </c>
      <c r="C5" s="8">
        <f>Monthly!J5</f>
        <v>89</v>
      </c>
      <c r="D5" s="8">
        <f>Monthly!N5</f>
        <v>64</v>
      </c>
      <c r="E5" s="8">
        <f>Monthly!R5</f>
        <v>130</v>
      </c>
      <c r="F5" s="23">
        <f t="shared" ref="F5:F33" si="1">SUM(B5:E5)</f>
        <v>449</v>
      </c>
      <c r="G5" s="13"/>
      <c r="H5" s="13"/>
      <c r="I5" s="13"/>
      <c r="J5" s="13"/>
      <c r="K5" s="13"/>
      <c r="L5" s="13"/>
      <c r="M5" s="13"/>
    </row>
    <row r="6" spans="1:13" x14ac:dyDescent="0.3">
      <c r="A6" s="2" t="s">
        <v>3</v>
      </c>
      <c r="B6" s="8">
        <f>Monthly!F6</f>
        <v>463.96350000000001</v>
      </c>
      <c r="C6" s="8">
        <f>Monthly!J6</f>
        <v>532.47489999999993</v>
      </c>
      <c r="D6" s="8">
        <f>Monthly!N6</f>
        <v>449.40779999999995</v>
      </c>
      <c r="E6" s="8">
        <f>Monthly!R6</f>
        <v>602.56719999999996</v>
      </c>
      <c r="F6" s="23">
        <f t="shared" si="1"/>
        <v>2048.4133999999999</v>
      </c>
      <c r="G6" s="13"/>
    </row>
    <row r="7" spans="1:13" s="28" customFormat="1" x14ac:dyDescent="0.3">
      <c r="A7" s="2" t="s">
        <v>4</v>
      </c>
      <c r="B7" s="8">
        <f>Monthly!F7</f>
        <v>1276.1100000000001</v>
      </c>
      <c r="C7" s="8">
        <f>Monthly!J7</f>
        <v>1174.9000000000001</v>
      </c>
      <c r="D7" s="8">
        <f>Monthly!N7</f>
        <v>1027.644</v>
      </c>
      <c r="E7" s="8">
        <f>Monthly!R7</f>
        <v>1327.4333899999999</v>
      </c>
      <c r="F7" s="23">
        <f t="shared" si="1"/>
        <v>4806.0873900000006</v>
      </c>
      <c r="G7" s="27"/>
    </row>
    <row r="8" spans="1:13" x14ac:dyDescent="0.3">
      <c r="A8" s="2" t="s">
        <v>5</v>
      </c>
      <c r="B8" s="8">
        <f>Monthly!F8</f>
        <v>60.075009999999999</v>
      </c>
      <c r="C8" s="8">
        <f>Monthly!J8</f>
        <v>85.200910000000007</v>
      </c>
      <c r="D8" s="8">
        <f>Monthly!N8</f>
        <v>80.556060000000002</v>
      </c>
      <c r="E8" s="8">
        <f>Monthly!R8</f>
        <v>98.326860000000011</v>
      </c>
      <c r="F8" s="23">
        <f t="shared" si="1"/>
        <v>324.15884000000005</v>
      </c>
      <c r="G8" s="13"/>
    </row>
    <row r="9" spans="1:13" x14ac:dyDescent="0.3">
      <c r="A9" s="2" t="s">
        <v>6</v>
      </c>
      <c r="B9" s="8">
        <f>Monthly!F9</f>
        <v>558.60919999999999</v>
      </c>
      <c r="C9" s="8">
        <f>Monthly!J9</f>
        <v>766.62823000000003</v>
      </c>
      <c r="D9" s="8">
        <f>Monthly!N9</f>
        <v>700.39150000000006</v>
      </c>
      <c r="E9" s="8">
        <f>Monthly!R9</f>
        <v>681.62876000000006</v>
      </c>
      <c r="F9" s="23">
        <f t="shared" si="1"/>
        <v>2707.2576900000004</v>
      </c>
      <c r="G9" s="13"/>
    </row>
    <row r="10" spans="1:13" x14ac:dyDescent="0.3">
      <c r="A10" s="2" t="s">
        <v>7</v>
      </c>
      <c r="B10" s="8">
        <f>Monthly!F10</f>
        <v>676.22</v>
      </c>
      <c r="C10" s="8">
        <f>Monthly!J10</f>
        <v>398.89</v>
      </c>
      <c r="D10" s="8">
        <f>Monthly!N10</f>
        <v>754.67</v>
      </c>
      <c r="E10" s="8">
        <f>Monthly!R10</f>
        <v>804</v>
      </c>
      <c r="F10" s="23">
        <f t="shared" si="1"/>
        <v>2633.78</v>
      </c>
      <c r="G10" s="13"/>
    </row>
    <row r="11" spans="1:13" x14ac:dyDescent="0.3">
      <c r="A11" s="2" t="s">
        <v>9</v>
      </c>
      <c r="B11" s="8">
        <f>Monthly!F11</f>
        <v>892.19600000000014</v>
      </c>
      <c r="C11" s="8">
        <f>Monthly!J11</f>
        <v>644.32600000000002</v>
      </c>
      <c r="D11" s="8">
        <f>Monthly!N11</f>
        <v>615.23</v>
      </c>
      <c r="E11" s="8">
        <f>Monthly!R11</f>
        <v>801.43000000000006</v>
      </c>
      <c r="F11" s="23">
        <f t="shared" si="1"/>
        <v>2953.1820000000007</v>
      </c>
      <c r="G11" s="13"/>
    </row>
    <row r="12" spans="1:13" x14ac:dyDescent="0.3">
      <c r="A12" s="2" t="s">
        <v>10</v>
      </c>
      <c r="B12" s="8">
        <f>Monthly!F12</f>
        <v>725.86599999999999</v>
      </c>
      <c r="C12" s="8">
        <f>Monthly!J12</f>
        <v>573.89499999999998</v>
      </c>
      <c r="D12" s="8">
        <f>Monthly!N12</f>
        <v>668.50800000000004</v>
      </c>
      <c r="E12" s="8">
        <f>Monthly!R12</f>
        <v>765.14499999999998</v>
      </c>
      <c r="F12" s="23">
        <f t="shared" si="1"/>
        <v>2733.4139999999998</v>
      </c>
      <c r="G12" s="13"/>
    </row>
    <row r="13" spans="1:13" x14ac:dyDescent="0.3">
      <c r="A13" s="2" t="s">
        <v>11</v>
      </c>
      <c r="B13" s="8">
        <f>Monthly!F13</f>
        <v>0</v>
      </c>
      <c r="C13" s="8">
        <f>Monthly!J13</f>
        <v>0</v>
      </c>
      <c r="D13" s="8">
        <f>Monthly!N13</f>
        <v>0</v>
      </c>
      <c r="E13" s="8">
        <f>Monthly!R13</f>
        <v>0</v>
      </c>
      <c r="F13" s="23">
        <f t="shared" si="1"/>
        <v>0</v>
      </c>
      <c r="G13" s="13"/>
    </row>
    <row r="14" spans="1:13" x14ac:dyDescent="0.3">
      <c r="A14" s="2" t="s">
        <v>12</v>
      </c>
      <c r="B14" s="8">
        <f>Monthly!F14</f>
        <v>256.41570000000002</v>
      </c>
      <c r="C14" s="8">
        <f>Monthly!J14</f>
        <v>359.01400000000001</v>
      </c>
      <c r="D14" s="8">
        <f>Monthly!N14</f>
        <v>625.45399999999995</v>
      </c>
      <c r="E14" s="8">
        <f>Monthly!R14</f>
        <v>390.27499999999998</v>
      </c>
      <c r="F14" s="23">
        <f t="shared" si="1"/>
        <v>1631.1587</v>
      </c>
      <c r="G14" s="13"/>
    </row>
    <row r="15" spans="1:13" x14ac:dyDescent="0.3">
      <c r="A15" s="2" t="s">
        <v>13</v>
      </c>
      <c r="B15" s="8">
        <f>Monthly!F15</f>
        <v>483.45787995199998</v>
      </c>
      <c r="C15" s="8">
        <f>Monthly!J15</f>
        <v>614.72440239999992</v>
      </c>
      <c r="D15" s="8">
        <f>Monthly!N15</f>
        <v>528.38919071999999</v>
      </c>
      <c r="E15" s="8">
        <f>Monthly!R15</f>
        <v>641.23657545599997</v>
      </c>
      <c r="F15" s="23">
        <f t="shared" si="1"/>
        <v>2267.8080485279997</v>
      </c>
      <c r="G15" s="13"/>
    </row>
    <row r="16" spans="1:13" x14ac:dyDescent="0.3">
      <c r="A16" s="2" t="s">
        <v>14</v>
      </c>
      <c r="B16" s="8">
        <f>Monthly!F16</f>
        <v>166.00418000000002</v>
      </c>
      <c r="C16" s="8">
        <f>Monthly!J16</f>
        <v>163.5</v>
      </c>
      <c r="D16" s="8">
        <f>Monthly!N16</f>
        <v>124.339032</v>
      </c>
      <c r="E16" s="8">
        <f>Monthly!R16</f>
        <v>102.16819</v>
      </c>
      <c r="F16" s="23">
        <f t="shared" si="1"/>
        <v>556.01140199999998</v>
      </c>
      <c r="G16" s="13"/>
    </row>
    <row r="17" spans="1:7" x14ac:dyDescent="0.3">
      <c r="A17" s="2" t="s">
        <v>15</v>
      </c>
      <c r="B17" s="8">
        <f>Monthly!F17</f>
        <v>89.251907999999986</v>
      </c>
      <c r="C17" s="8">
        <f>Monthly!J17</f>
        <v>153.83896999999999</v>
      </c>
      <c r="D17" s="8">
        <f>Monthly!N17</f>
        <v>97.913814000000002</v>
      </c>
      <c r="E17" s="8">
        <f>Monthly!R17</f>
        <v>157.7997840000001</v>
      </c>
      <c r="F17" s="23">
        <f t="shared" si="1"/>
        <v>498.80447600000008</v>
      </c>
      <c r="G17" s="13"/>
    </row>
    <row r="18" spans="1:7" x14ac:dyDescent="0.3">
      <c r="A18" s="2" t="s">
        <v>16</v>
      </c>
      <c r="B18" s="8">
        <f>Monthly!F18</f>
        <v>239.8485</v>
      </c>
      <c r="C18" s="8">
        <f>Monthly!J18</f>
        <v>240.39940000000001</v>
      </c>
      <c r="D18" s="8">
        <f>Monthly!N18</f>
        <v>242.95709999999957</v>
      </c>
      <c r="E18" s="8">
        <f>Monthly!R18</f>
        <v>193.09050000000002</v>
      </c>
      <c r="F18" s="23">
        <f t="shared" si="1"/>
        <v>916.29549999999961</v>
      </c>
      <c r="G18" s="13"/>
    </row>
    <row r="19" spans="1:7" x14ac:dyDescent="0.3">
      <c r="A19" s="2" t="s">
        <v>17</v>
      </c>
      <c r="B19" s="8">
        <f>Monthly!F19</f>
        <v>20.1526</v>
      </c>
      <c r="C19" s="8">
        <f>Monthly!J19</f>
        <v>116.61812</v>
      </c>
      <c r="D19" s="8">
        <f>Monthly!N19</f>
        <v>96.856619999999992</v>
      </c>
      <c r="E19" s="8">
        <f>Monthly!R19</f>
        <v>91.262959999999993</v>
      </c>
      <c r="F19" s="23">
        <f t="shared" si="1"/>
        <v>324.89030000000002</v>
      </c>
      <c r="G19" s="13"/>
    </row>
    <row r="20" spans="1:7" x14ac:dyDescent="0.3">
      <c r="A20" s="2" t="s">
        <v>18</v>
      </c>
      <c r="B20" s="8">
        <f>Monthly!F20</f>
        <v>203.55180999999999</v>
      </c>
      <c r="C20" s="8">
        <f>Monthly!J20</f>
        <v>267.85082</v>
      </c>
      <c r="D20" s="8">
        <f>Monthly!N20</f>
        <v>362.52800000000002</v>
      </c>
      <c r="E20" s="8">
        <f>Monthly!R20</f>
        <v>309.91089999999997</v>
      </c>
      <c r="F20" s="23">
        <f t="shared" si="1"/>
        <v>1143.8415300000001</v>
      </c>
      <c r="G20" s="13"/>
    </row>
    <row r="21" spans="1:7" x14ac:dyDescent="0.3">
      <c r="A21" s="2" t="s">
        <v>19</v>
      </c>
      <c r="B21" s="8">
        <f>Monthly!F21</f>
        <v>201.26</v>
      </c>
      <c r="C21" s="8">
        <f>Monthly!J21</f>
        <v>251.22300000000001</v>
      </c>
      <c r="D21" s="8">
        <f>Monthly!N21</f>
        <v>325.48700000000002</v>
      </c>
      <c r="E21" s="8">
        <f>Monthly!R21</f>
        <v>287.38499999999999</v>
      </c>
      <c r="F21" s="23">
        <f t="shared" si="1"/>
        <v>1065.355</v>
      </c>
      <c r="G21" s="13"/>
    </row>
    <row r="22" spans="1:7" x14ac:dyDescent="0.3">
      <c r="A22" s="2" t="s">
        <v>20</v>
      </c>
      <c r="B22" s="8">
        <f>Monthly!F22</f>
        <v>23.4</v>
      </c>
      <c r="C22" s="8">
        <f>Monthly!J22</f>
        <v>77.400000000000006</v>
      </c>
      <c r="D22" s="8">
        <f>Monthly!N22</f>
        <v>18</v>
      </c>
      <c r="E22" s="8">
        <f>Monthly!R22</f>
        <v>11.499000000000001</v>
      </c>
      <c r="F22" s="23">
        <f t="shared" si="1"/>
        <v>130.29900000000001</v>
      </c>
      <c r="G22" s="13"/>
    </row>
    <row r="23" spans="1:7" x14ac:dyDescent="0.3">
      <c r="A23" s="2" t="s">
        <v>21</v>
      </c>
      <c r="B23" s="8">
        <f>Monthly!F23</f>
        <v>137.33779999999999</v>
      </c>
      <c r="C23" s="8">
        <f>Monthly!J23</f>
        <v>182.27600000000001</v>
      </c>
      <c r="D23" s="8">
        <f>Monthly!N23</f>
        <v>141.1009</v>
      </c>
      <c r="E23" s="8">
        <f>Monthly!R23</f>
        <v>195.27500000000001</v>
      </c>
      <c r="F23" s="23">
        <f t="shared" si="1"/>
        <v>655.98969999999997</v>
      </c>
      <c r="G23" s="13"/>
    </row>
    <row r="24" spans="1:7" x14ac:dyDescent="0.3">
      <c r="A24" s="2" t="s">
        <v>22</v>
      </c>
      <c r="B24" s="8">
        <f>Monthly!F24</f>
        <v>206.08217000000002</v>
      </c>
      <c r="C24" s="8">
        <f>Monthly!J24</f>
        <v>179.41379000000001</v>
      </c>
      <c r="D24" s="8">
        <f>Monthly!N24</f>
        <v>60.920740000000002</v>
      </c>
      <c r="E24" s="8">
        <f>Monthly!R24</f>
        <v>96.32029</v>
      </c>
      <c r="F24" s="23">
        <f t="shared" si="1"/>
        <v>542.73699000000011</v>
      </c>
      <c r="G24" s="13"/>
    </row>
    <row r="25" spans="1:7" x14ac:dyDescent="0.3">
      <c r="A25" s="2" t="s">
        <v>23</v>
      </c>
      <c r="B25" s="8">
        <f>Monthly!F25</f>
        <v>10.19486</v>
      </c>
      <c r="C25" s="8">
        <f>Monthly!J25</f>
        <v>0</v>
      </c>
      <c r="D25" s="8">
        <f>Monthly!N25</f>
        <v>85.837119999999999</v>
      </c>
      <c r="E25" s="8">
        <f>Monthly!R25</f>
        <v>156.43182000000002</v>
      </c>
      <c r="F25" s="23">
        <f t="shared" si="1"/>
        <v>252.46380000000002</v>
      </c>
      <c r="G25" s="13"/>
    </row>
    <row r="26" spans="1:7" x14ac:dyDescent="0.3">
      <c r="A26" s="2" t="s">
        <v>24</v>
      </c>
      <c r="B26" s="8">
        <f>Monthly!F26</f>
        <v>21.29</v>
      </c>
      <c r="C26" s="8">
        <f>Monthly!J26</f>
        <v>43.41</v>
      </c>
      <c r="D26" s="8">
        <f>Monthly!N26</f>
        <v>94.22</v>
      </c>
      <c r="E26" s="8">
        <f>Monthly!R26</f>
        <v>29.21</v>
      </c>
      <c r="F26" s="23">
        <f t="shared" si="1"/>
        <v>188.13</v>
      </c>
      <c r="G26" s="13"/>
    </row>
    <row r="27" spans="1:7" x14ac:dyDescent="0.3">
      <c r="A27" s="2" t="s">
        <v>25</v>
      </c>
      <c r="B27" s="8">
        <f>Monthly!F27</f>
        <v>232.01974999999999</v>
      </c>
      <c r="C27" s="8">
        <f>Monthly!J27</f>
        <v>191.69</v>
      </c>
      <c r="D27" s="8">
        <f>Monthly!N27</f>
        <v>170.55</v>
      </c>
      <c r="E27" s="8">
        <f>Monthly!R27</f>
        <v>224.84</v>
      </c>
      <c r="F27" s="23">
        <f t="shared" si="1"/>
        <v>819.09974999999997</v>
      </c>
      <c r="G27" s="13"/>
    </row>
    <row r="28" spans="1:7" x14ac:dyDescent="0.3">
      <c r="A28" s="2" t="s">
        <v>26</v>
      </c>
      <c r="B28" s="8">
        <f>Monthly!F28</f>
        <v>690.60070999999994</v>
      </c>
      <c r="C28" s="8">
        <f>Monthly!J28</f>
        <v>730.89886000000001</v>
      </c>
      <c r="D28" s="8">
        <f>Monthly!N28</f>
        <v>383.46694000000002</v>
      </c>
      <c r="E28" s="8">
        <f>Monthly!R28</f>
        <v>668.30624999999998</v>
      </c>
      <c r="F28" s="23">
        <f t="shared" si="1"/>
        <v>2473.2727599999998</v>
      </c>
      <c r="G28" s="13"/>
    </row>
    <row r="29" spans="1:7" x14ac:dyDescent="0.3">
      <c r="A29" s="2" t="s">
        <v>27</v>
      </c>
      <c r="B29" s="8">
        <f>Monthly!F29</f>
        <v>21.041</v>
      </c>
      <c r="C29" s="8">
        <f>Monthly!J29</f>
        <v>19.990000000000002</v>
      </c>
      <c r="D29" s="8">
        <f>Monthly!N29</f>
        <v>20.62</v>
      </c>
      <c r="E29" s="8">
        <f>Monthly!R29</f>
        <v>13.91</v>
      </c>
      <c r="F29" s="23">
        <f t="shared" si="1"/>
        <v>75.561000000000007</v>
      </c>
      <c r="G29" s="13"/>
    </row>
    <row r="30" spans="1:7" x14ac:dyDescent="0.3">
      <c r="A30" s="2" t="s">
        <v>28</v>
      </c>
      <c r="B30" s="8">
        <f>Monthly!F30</f>
        <v>141.49643039999998</v>
      </c>
      <c r="C30" s="8">
        <f>Monthly!J30</f>
        <v>143.20173599999998</v>
      </c>
      <c r="D30" s="8">
        <f>Monthly!N30</f>
        <v>146.5651584</v>
      </c>
      <c r="E30" s="8">
        <f>Monthly!R30</f>
        <v>146.15347679999999</v>
      </c>
      <c r="F30" s="23">
        <f t="shared" si="1"/>
        <v>577.41680159999999</v>
      </c>
      <c r="G30" s="13"/>
    </row>
    <row r="31" spans="1:7" x14ac:dyDescent="0.3">
      <c r="A31" s="2" t="s">
        <v>29</v>
      </c>
      <c r="B31" s="8">
        <f>Monthly!F31</f>
        <v>0</v>
      </c>
      <c r="C31" s="8">
        <f>Monthly!J31</f>
        <v>0</v>
      </c>
      <c r="D31" s="8">
        <f>Monthly!N31</f>
        <v>0</v>
      </c>
      <c r="E31" s="8">
        <f>Monthly!R31</f>
        <v>0</v>
      </c>
      <c r="F31" s="23">
        <f t="shared" si="1"/>
        <v>0</v>
      </c>
      <c r="G31" s="13"/>
    </row>
    <row r="32" spans="1:7" x14ac:dyDescent="0.3">
      <c r="A32" s="2" t="s">
        <v>30</v>
      </c>
      <c r="B32" s="14">
        <f>Monthly!F32</f>
        <v>598.52769999999998</v>
      </c>
      <c r="C32" s="14">
        <f>Monthly!J32</f>
        <v>796.65170000000001</v>
      </c>
      <c r="D32" s="14">
        <f>Monthly!N32</f>
        <v>808.10289999999998</v>
      </c>
      <c r="E32" s="14">
        <f>Monthly!R32</f>
        <v>742.55754999999999</v>
      </c>
      <c r="F32" s="23">
        <f t="shared" si="1"/>
        <v>2945.8398499999998</v>
      </c>
      <c r="G32" s="13"/>
    </row>
    <row r="33" spans="1:14" x14ac:dyDescent="0.3">
      <c r="A33" s="2" t="s">
        <v>31</v>
      </c>
      <c r="B33" s="8">
        <f>Monthly!F33</f>
        <v>0</v>
      </c>
      <c r="C33" s="8">
        <f>Monthly!J33</f>
        <v>0</v>
      </c>
      <c r="D33" s="8">
        <f>Monthly!N33</f>
        <v>0</v>
      </c>
      <c r="E33" s="8">
        <f>Monthly!R33</f>
        <v>0</v>
      </c>
      <c r="F33" s="23">
        <f t="shared" si="1"/>
        <v>0</v>
      </c>
      <c r="G33" s="13"/>
    </row>
    <row r="34" spans="1:14" ht="15.6" x14ac:dyDescent="0.3">
      <c r="B34" s="22"/>
      <c r="C34" s="13"/>
      <c r="D34" s="13"/>
      <c r="E34" s="13"/>
      <c r="F34" s="13"/>
      <c r="G34" s="13"/>
    </row>
    <row r="35" spans="1:14" x14ac:dyDescent="0.3">
      <c r="B35" s="13"/>
      <c r="C35" s="13"/>
      <c r="D35" s="13"/>
      <c r="E35" s="13"/>
      <c r="F35" s="13"/>
      <c r="G35" s="13"/>
    </row>
    <row r="36" spans="1:14" x14ac:dyDescent="0.3">
      <c r="A36" s="9" t="s">
        <v>32</v>
      </c>
      <c r="B36" s="2" t="s">
        <v>33</v>
      </c>
      <c r="C36" s="2" t="s">
        <v>35</v>
      </c>
      <c r="D36" s="2" t="s">
        <v>36</v>
      </c>
      <c r="E36" s="2" t="s">
        <v>37</v>
      </c>
      <c r="F36" s="2"/>
      <c r="G36" s="13"/>
    </row>
    <row r="37" spans="1:14" x14ac:dyDescent="0.3">
      <c r="A37" s="2"/>
      <c r="B37" s="8">
        <f>Monthly!F37</f>
        <v>0</v>
      </c>
      <c r="C37" s="8">
        <f>(C38/B38-1)*100</f>
        <v>2.7452380576806767</v>
      </c>
      <c r="D37" s="8">
        <f t="shared" ref="D37:E37" si="2">(D38/C38-1)*100</f>
        <v>-1.0438400188192642</v>
      </c>
      <c r="E37" s="8">
        <f t="shared" si="2"/>
        <v>11.222362766479478</v>
      </c>
      <c r="F37" s="8"/>
      <c r="G37" s="13"/>
      <c r="H37" s="13"/>
      <c r="I37" s="13"/>
      <c r="J37" s="13"/>
      <c r="K37" s="13"/>
      <c r="L37" s="13"/>
      <c r="M37" s="13"/>
      <c r="N37" s="13"/>
    </row>
    <row r="38" spans="1:14" x14ac:dyDescent="0.3">
      <c r="A38" s="2" t="s">
        <v>34</v>
      </c>
      <c r="B38" s="8">
        <f>Monthly!F38</f>
        <v>8390.3027305471987</v>
      </c>
      <c r="C38" s="8">
        <f>Monthly!J38</f>
        <v>8620.6365142608011</v>
      </c>
      <c r="D38" s="8">
        <f>Monthly!N38</f>
        <v>8530.6508604480005</v>
      </c>
      <c r="E38" s="8">
        <f>Monthly!R38</f>
        <v>9487.9914463492787</v>
      </c>
      <c r="F38" s="26">
        <f>SUM(B38:E38)</f>
        <v>35029.581551605283</v>
      </c>
      <c r="G38" s="13"/>
    </row>
    <row r="39" spans="1:14" x14ac:dyDescent="0.3">
      <c r="A39" s="2" t="s">
        <v>1</v>
      </c>
      <c r="B39" s="8">
        <f>Monthly!F39</f>
        <v>164</v>
      </c>
      <c r="C39" s="8">
        <f>Monthly!J39</f>
        <v>88</v>
      </c>
      <c r="D39" s="8">
        <f>Monthly!N39</f>
        <v>63</v>
      </c>
      <c r="E39" s="8">
        <f>Monthly!R39</f>
        <v>129</v>
      </c>
      <c r="F39" s="23">
        <f t="shared" ref="F39:F67" si="3">SUM(B39:E39)</f>
        <v>444</v>
      </c>
      <c r="G39" s="13"/>
    </row>
    <row r="40" spans="1:14" x14ac:dyDescent="0.3">
      <c r="A40" s="2" t="s">
        <v>3</v>
      </c>
      <c r="B40" s="8">
        <f>Monthly!F40</f>
        <v>458.30499999999995</v>
      </c>
      <c r="C40" s="8">
        <f>Monthly!J40</f>
        <v>526.14499999999998</v>
      </c>
      <c r="D40" s="8">
        <f>Monthly!N40</f>
        <v>444.03700000000003</v>
      </c>
      <c r="E40" s="8">
        <f>Monthly!R40</f>
        <v>594.67099999999994</v>
      </c>
      <c r="F40" s="23">
        <f t="shared" si="3"/>
        <v>2023.1579999999999</v>
      </c>
      <c r="G40" s="13"/>
    </row>
    <row r="41" spans="1:14" x14ac:dyDescent="0.3">
      <c r="A41" s="2" t="s">
        <v>4</v>
      </c>
      <c r="B41" s="8">
        <f>Monthly!F41</f>
        <v>1202.8529000000001</v>
      </c>
      <c r="C41" s="8">
        <f>Monthly!J41</f>
        <v>1108.4907000000001</v>
      </c>
      <c r="D41" s="8">
        <f>Monthly!N41</f>
        <v>972.39120000000003</v>
      </c>
      <c r="E41" s="8">
        <f>Monthly!R41</f>
        <v>1257.5170000000001</v>
      </c>
      <c r="F41" s="23">
        <f t="shared" si="3"/>
        <v>4541.2518</v>
      </c>
      <c r="G41" s="13"/>
    </row>
    <row r="42" spans="1:14" x14ac:dyDescent="0.3">
      <c r="A42" s="2" t="s">
        <v>5</v>
      </c>
      <c r="B42" s="8">
        <f>Monthly!F42</f>
        <v>52.979550000000003</v>
      </c>
      <c r="C42" s="8">
        <f>Monthly!J42</f>
        <v>78.418549999999996</v>
      </c>
      <c r="D42" s="8">
        <f>Monthly!N42</f>
        <v>78.277999999999992</v>
      </c>
      <c r="E42" s="8">
        <f>Monthly!R42</f>
        <v>98.326860000000011</v>
      </c>
      <c r="F42" s="23">
        <f t="shared" si="3"/>
        <v>308.00296000000003</v>
      </c>
      <c r="G42" s="13"/>
    </row>
    <row r="43" spans="1:14" x14ac:dyDescent="0.3">
      <c r="A43" s="2" t="s">
        <v>6</v>
      </c>
      <c r="B43" s="8">
        <f>Monthly!F43</f>
        <v>550.80349999999999</v>
      </c>
      <c r="C43" s="8">
        <f>Monthly!J43</f>
        <v>762.38697999999999</v>
      </c>
      <c r="D43" s="8">
        <f>Monthly!N43</f>
        <v>694.6472</v>
      </c>
      <c r="E43" s="8">
        <f>Monthly!R43</f>
        <v>678.74150000000009</v>
      </c>
      <c r="F43" s="23">
        <f t="shared" si="3"/>
        <v>2686.5791800000002</v>
      </c>
      <c r="G43" s="13"/>
    </row>
    <row r="44" spans="1:14" x14ac:dyDescent="0.3">
      <c r="A44" s="2" t="s">
        <v>7</v>
      </c>
      <c r="B44" s="8">
        <f>Monthly!F44</f>
        <v>673.39</v>
      </c>
      <c r="C44" s="8">
        <f>Monthly!J44</f>
        <v>395.84000000000003</v>
      </c>
      <c r="D44" s="8">
        <f>Monthly!N44</f>
        <v>751.7</v>
      </c>
      <c r="E44" s="8">
        <f>Monthly!R44</f>
        <v>801</v>
      </c>
      <c r="F44" s="23">
        <f t="shared" si="3"/>
        <v>2621.9300000000003</v>
      </c>
      <c r="G44" s="13"/>
    </row>
    <row r="45" spans="1:14" x14ac:dyDescent="0.3">
      <c r="A45" s="2" t="s">
        <v>9</v>
      </c>
      <c r="B45" s="8">
        <f>Monthly!F45</f>
        <v>883.72670000000005</v>
      </c>
      <c r="C45" s="8">
        <f>Monthly!J45</f>
        <v>636.44080000000008</v>
      </c>
      <c r="D45" s="8">
        <f>Monthly!N45</f>
        <v>607.52869999999996</v>
      </c>
      <c r="E45" s="8">
        <f>Monthly!R45</f>
        <v>791.80000000000007</v>
      </c>
      <c r="F45" s="23">
        <f t="shared" si="3"/>
        <v>2919.4962</v>
      </c>
      <c r="G45" s="13"/>
    </row>
    <row r="46" spans="1:14" x14ac:dyDescent="0.3">
      <c r="A46" s="2" t="s">
        <v>10</v>
      </c>
      <c r="B46" s="8">
        <f>Monthly!F46</f>
        <v>710.62879999999996</v>
      </c>
      <c r="C46" s="8">
        <f>Monthly!J46</f>
        <v>562.42070000000001</v>
      </c>
      <c r="D46" s="8">
        <f>Monthly!N46</f>
        <v>656.5027</v>
      </c>
      <c r="E46" s="8">
        <f>Monthly!R46</f>
        <v>752.16110999999898</v>
      </c>
      <c r="F46" s="23">
        <f t="shared" si="3"/>
        <v>2681.7133099999992</v>
      </c>
      <c r="G46" s="13"/>
    </row>
    <row r="47" spans="1:14" x14ac:dyDescent="0.3">
      <c r="A47" s="2" t="s">
        <v>11</v>
      </c>
      <c r="B47" s="8">
        <f>Monthly!F47</f>
        <v>0</v>
      </c>
      <c r="C47" s="8">
        <f>Monthly!J47</f>
        <v>0</v>
      </c>
      <c r="D47" s="8">
        <f>Monthly!N47</f>
        <v>0</v>
      </c>
      <c r="E47" s="8">
        <f>Monthly!R47</f>
        <v>0</v>
      </c>
      <c r="F47" s="23">
        <f t="shared" si="3"/>
        <v>0</v>
      </c>
      <c r="G47" s="13"/>
    </row>
    <row r="48" spans="1:14" x14ac:dyDescent="0.3">
      <c r="A48" s="2" t="s">
        <v>12</v>
      </c>
      <c r="B48" s="8">
        <f>Monthly!F48</f>
        <v>259.75060000000002</v>
      </c>
      <c r="C48" s="8">
        <f>Monthly!J48</f>
        <v>346.74559999999997</v>
      </c>
      <c r="D48" s="8">
        <f>Monthly!N48</f>
        <v>609.05700000000002</v>
      </c>
      <c r="E48" s="8">
        <f>Monthly!R48</f>
        <v>375.68799999999999</v>
      </c>
      <c r="F48" s="23">
        <f t="shared" si="3"/>
        <v>1591.2411999999999</v>
      </c>
      <c r="G48" s="13"/>
    </row>
    <row r="49" spans="1:7" x14ac:dyDescent="0.3">
      <c r="A49" s="2" t="s">
        <v>13</v>
      </c>
      <c r="B49" s="8">
        <f>Monthly!F49</f>
        <v>473.47790691199998</v>
      </c>
      <c r="C49" s="8">
        <f>Monthly!J49</f>
        <v>605.22302332799995</v>
      </c>
      <c r="D49" s="8">
        <f>Monthly!N49</f>
        <v>520.06705632000001</v>
      </c>
      <c r="E49" s="8">
        <f>Monthly!R49</f>
        <v>631.48809024000002</v>
      </c>
      <c r="F49" s="23">
        <f t="shared" si="3"/>
        <v>2230.2560767999998</v>
      </c>
      <c r="G49" s="13"/>
    </row>
    <row r="50" spans="1:7" x14ac:dyDescent="0.3">
      <c r="A50" s="2" t="s">
        <v>14</v>
      </c>
      <c r="B50" s="8">
        <f>Monthly!F50</f>
        <v>147.339</v>
      </c>
      <c r="C50" s="8">
        <f>Monthly!J50</f>
        <v>145.09700000000001</v>
      </c>
      <c r="D50" s="8">
        <f>Monthly!N50</f>
        <v>107.20229999999989</v>
      </c>
      <c r="E50" s="8">
        <f>Monthly!R50</f>
        <v>82.775000000000006</v>
      </c>
      <c r="F50" s="23">
        <f t="shared" si="3"/>
        <v>482.41329999999994</v>
      </c>
      <c r="G50" s="13"/>
    </row>
    <row r="51" spans="1:7" x14ac:dyDescent="0.3">
      <c r="A51" s="2" t="s">
        <v>15</v>
      </c>
      <c r="B51" s="8">
        <f>Monthly!F51</f>
        <v>87.410899999999998</v>
      </c>
      <c r="C51" s="8">
        <f>Monthly!J51</f>
        <v>150.52770000000001</v>
      </c>
      <c r="D51" s="8">
        <f>Monthly!N51</f>
        <v>95.31410000000011</v>
      </c>
      <c r="E51" s="8">
        <f>Monthly!R51</f>
        <v>152.77940000000009</v>
      </c>
      <c r="F51" s="23">
        <f t="shared" si="3"/>
        <v>486.03210000000024</v>
      </c>
      <c r="G51" s="13"/>
    </row>
    <row r="52" spans="1:7" x14ac:dyDescent="0.3">
      <c r="A52" s="2" t="s">
        <v>16</v>
      </c>
      <c r="B52" s="8">
        <f>Monthly!F52</f>
        <v>238.94940000000003</v>
      </c>
      <c r="C52" s="8">
        <f>Monthly!J52</f>
        <v>239.40679999999998</v>
      </c>
      <c r="D52" s="8">
        <f>Monthly!N52</f>
        <v>241.82299999999989</v>
      </c>
      <c r="E52" s="8">
        <f>Monthly!R52</f>
        <v>192.2419000000001</v>
      </c>
      <c r="F52" s="23">
        <f t="shared" si="3"/>
        <v>912.42110000000002</v>
      </c>
      <c r="G52" s="13"/>
    </row>
    <row r="53" spans="1:7" x14ac:dyDescent="0.3">
      <c r="A53" s="2" t="s">
        <v>17</v>
      </c>
      <c r="B53" s="8">
        <f>Monthly!F53</f>
        <v>20.027000000000001</v>
      </c>
      <c r="C53" s="8">
        <f>Monthly!J53</f>
        <v>115.976</v>
      </c>
      <c r="D53" s="8">
        <f>Monthly!N53</f>
        <v>96.244</v>
      </c>
      <c r="E53" s="8">
        <f>Monthly!R53</f>
        <v>90.356000000000009</v>
      </c>
      <c r="F53" s="23">
        <f t="shared" si="3"/>
        <v>322.60300000000001</v>
      </c>
      <c r="G53" s="13"/>
    </row>
    <row r="54" spans="1:7" x14ac:dyDescent="0.3">
      <c r="A54" s="2" t="s">
        <v>18</v>
      </c>
      <c r="B54" s="8">
        <f>Monthly!F54</f>
        <v>199.41230000000002</v>
      </c>
      <c r="C54" s="8">
        <f>Monthly!J54</f>
        <v>262.49599999999998</v>
      </c>
      <c r="D54" s="8">
        <f>Monthly!N54</f>
        <v>355.57220000000001</v>
      </c>
      <c r="E54" s="8">
        <f>Monthly!R54</f>
        <v>302.61759999999998</v>
      </c>
      <c r="F54" s="23">
        <f t="shared" si="3"/>
        <v>1120.0980999999999</v>
      </c>
      <c r="G54" s="13"/>
    </row>
    <row r="55" spans="1:7" x14ac:dyDescent="0.3">
      <c r="A55" s="2" t="s">
        <v>19</v>
      </c>
      <c r="B55" s="8">
        <f>Monthly!F55</f>
        <v>199.20009999999999</v>
      </c>
      <c r="C55" s="8">
        <f>Monthly!J55</f>
        <v>248.90730000000002</v>
      </c>
      <c r="D55" s="8">
        <f>Monthly!N55</f>
        <v>322.82089999999999</v>
      </c>
      <c r="E55" s="8">
        <f>Monthly!R55</f>
        <v>285.08529999999996</v>
      </c>
      <c r="F55" s="23">
        <f t="shared" si="3"/>
        <v>1056.0136</v>
      </c>
      <c r="G55" s="13"/>
    </row>
    <row r="56" spans="1:7" x14ac:dyDescent="0.3">
      <c r="A56" s="2" t="s">
        <v>20</v>
      </c>
      <c r="B56" s="8">
        <f>Monthly!F56</f>
        <v>22.385000000000002</v>
      </c>
      <c r="C56" s="8">
        <f>Monthly!J56</f>
        <v>74.8</v>
      </c>
      <c r="D56" s="8">
        <f>Monthly!N56</f>
        <v>17</v>
      </c>
      <c r="E56" s="8">
        <f>Monthly!R56</f>
        <v>10.502000000000001</v>
      </c>
      <c r="F56" s="23">
        <f t="shared" si="3"/>
        <v>124.687</v>
      </c>
      <c r="G56" s="13"/>
    </row>
    <row r="57" spans="1:7" x14ac:dyDescent="0.3">
      <c r="A57" s="2" t="s">
        <v>21</v>
      </c>
      <c r="B57" s="8">
        <f>Monthly!F57</f>
        <v>136.1679</v>
      </c>
      <c r="C57" s="8">
        <f>Monthly!J57</f>
        <v>180.85559999999998</v>
      </c>
      <c r="D57" s="8">
        <f>Monthly!N57</f>
        <v>140.42652999999999</v>
      </c>
      <c r="E57" s="8">
        <f>Monthly!R57</f>
        <v>194.55349999999999</v>
      </c>
      <c r="F57" s="23">
        <f t="shared" si="3"/>
        <v>652.00352999999996</v>
      </c>
      <c r="G57" s="13"/>
    </row>
    <row r="58" spans="1:7" x14ac:dyDescent="0.3">
      <c r="A58" s="2" t="s">
        <v>22</v>
      </c>
      <c r="B58" s="8">
        <f>Monthly!F58</f>
        <v>205.37737999999999</v>
      </c>
      <c r="C58" s="8">
        <f>Monthly!J58</f>
        <v>178.64802</v>
      </c>
      <c r="D58" s="8">
        <f>Monthly!N58</f>
        <v>60.621930000000006</v>
      </c>
      <c r="E58" s="8">
        <f>Monthly!R58</f>
        <v>96.278400000000005</v>
      </c>
      <c r="F58" s="23">
        <f t="shared" si="3"/>
        <v>540.92573000000004</v>
      </c>
      <c r="G58" s="13"/>
    </row>
    <row r="59" spans="1:7" x14ac:dyDescent="0.3">
      <c r="A59" s="2" t="s">
        <v>23</v>
      </c>
      <c r="B59" s="8">
        <f>Monthly!F59</f>
        <v>10.153</v>
      </c>
      <c r="C59" s="8">
        <f>Monthly!J59</f>
        <v>0</v>
      </c>
      <c r="D59" s="8">
        <f>Monthly!N59</f>
        <v>85.548479999999998</v>
      </c>
      <c r="E59" s="8">
        <f>Monthly!R59</f>
        <v>156.09908999999999</v>
      </c>
      <c r="F59" s="23">
        <f t="shared" si="3"/>
        <v>251.80056999999999</v>
      </c>
      <c r="G59" s="13"/>
    </row>
    <row r="60" spans="1:7" x14ac:dyDescent="0.3">
      <c r="A60" s="2" t="s">
        <v>24</v>
      </c>
      <c r="B60" s="8">
        <f>Monthly!F60</f>
        <v>20.353670000000001</v>
      </c>
      <c r="C60" s="8">
        <f>Monthly!J60</f>
        <v>42.16234</v>
      </c>
      <c r="D60" s="8">
        <f>Monthly!N60</f>
        <v>92.670119999999997</v>
      </c>
      <c r="E60" s="8">
        <f>Monthly!R60</f>
        <v>28.716270000000002</v>
      </c>
      <c r="F60" s="23">
        <f t="shared" si="3"/>
        <v>183.9024</v>
      </c>
      <c r="G60" s="13"/>
    </row>
    <row r="61" spans="1:7" x14ac:dyDescent="0.3">
      <c r="A61" s="2" t="s">
        <v>25</v>
      </c>
      <c r="B61" s="8">
        <f>Monthly!F61</f>
        <v>231.30197999999996</v>
      </c>
      <c r="C61" s="8">
        <f>Monthly!J61</f>
        <v>190.99</v>
      </c>
      <c r="D61" s="8">
        <f>Monthly!N61</f>
        <v>169.63</v>
      </c>
      <c r="E61" s="8">
        <f>Monthly!R61</f>
        <v>224.08</v>
      </c>
      <c r="F61" s="23">
        <f t="shared" si="3"/>
        <v>816.00198</v>
      </c>
      <c r="G61" s="13"/>
    </row>
    <row r="62" spans="1:7" x14ac:dyDescent="0.3">
      <c r="A62" s="2" t="s">
        <v>26</v>
      </c>
      <c r="B62" s="8">
        <f>Monthly!F62</f>
        <v>686.88248999999996</v>
      </c>
      <c r="C62" s="8">
        <f>Monthly!J62</f>
        <v>727.23342000000002</v>
      </c>
      <c r="D62" s="8">
        <f>Monthly!N62</f>
        <v>379.77311000000003</v>
      </c>
      <c r="E62" s="8">
        <f>Monthly!R62</f>
        <v>664.87953000000005</v>
      </c>
      <c r="F62" s="23">
        <f t="shared" si="3"/>
        <v>2458.7685500000002</v>
      </c>
      <c r="G62" s="13"/>
    </row>
    <row r="63" spans="1:7" x14ac:dyDescent="0.3">
      <c r="A63" s="2" t="s">
        <v>27</v>
      </c>
      <c r="B63" s="8">
        <f>Monthly!F63</f>
        <v>19.965</v>
      </c>
      <c r="C63" s="8">
        <f>Monthly!J63</f>
        <v>18.89</v>
      </c>
      <c r="D63" s="8">
        <f>Monthly!N63</f>
        <v>19.310000000000002</v>
      </c>
      <c r="E63" s="8">
        <f>Monthly!R63</f>
        <v>12.760000000000002</v>
      </c>
      <c r="F63" s="23">
        <f t="shared" si="3"/>
        <v>70.925000000000011</v>
      </c>
      <c r="G63" s="13"/>
    </row>
    <row r="64" spans="1:7" x14ac:dyDescent="0.3">
      <c r="A64" s="2" t="s">
        <v>28</v>
      </c>
      <c r="B64" s="8">
        <f>Monthly!F64</f>
        <v>139.16915363519999</v>
      </c>
      <c r="C64" s="8">
        <f>Monthly!J64</f>
        <v>140.67518093279998</v>
      </c>
      <c r="D64" s="8">
        <f>Monthly!N64</f>
        <v>144.099934128</v>
      </c>
      <c r="E64" s="8">
        <f>Monthly!R64</f>
        <v>143.94619610927998</v>
      </c>
      <c r="F64" s="23">
        <f t="shared" si="3"/>
        <v>567.89046480527998</v>
      </c>
      <c r="G64" s="13"/>
    </row>
    <row r="65" spans="1:7" x14ac:dyDescent="0.3">
      <c r="A65" s="2" t="s">
        <v>29</v>
      </c>
      <c r="B65" s="8">
        <f>Monthly!F65</f>
        <v>0</v>
      </c>
      <c r="C65" s="8">
        <f>Monthly!J65</f>
        <v>0</v>
      </c>
      <c r="D65" s="8">
        <f>Monthly!N65</f>
        <v>0</v>
      </c>
      <c r="E65" s="8">
        <f>Monthly!R65</f>
        <v>0</v>
      </c>
      <c r="F65" s="23">
        <f t="shared" si="3"/>
        <v>0</v>
      </c>
      <c r="G65" s="13"/>
    </row>
    <row r="66" spans="1:7" x14ac:dyDescent="0.3">
      <c r="A66" s="2" t="s">
        <v>30</v>
      </c>
      <c r="B66" s="14">
        <f>Monthly!F66</f>
        <v>596.29349999999999</v>
      </c>
      <c r="C66" s="14">
        <f>Monthly!J66</f>
        <v>793.85980000000006</v>
      </c>
      <c r="D66" s="14">
        <f>Monthly!N66</f>
        <v>805.38540000000012</v>
      </c>
      <c r="E66" s="14">
        <f>Monthly!R66</f>
        <v>739.92769999999996</v>
      </c>
      <c r="F66" s="23">
        <f t="shared" si="3"/>
        <v>2935.4664000000002</v>
      </c>
      <c r="G66" s="13"/>
    </row>
    <row r="67" spans="1:7" x14ac:dyDescent="0.3">
      <c r="A67" s="2" t="s">
        <v>31</v>
      </c>
      <c r="B67" s="8">
        <f>Monthly!F67</f>
        <v>0</v>
      </c>
      <c r="C67" s="8">
        <f>Monthly!J67</f>
        <v>0</v>
      </c>
      <c r="D67" s="8">
        <f>Monthly!N67</f>
        <v>0</v>
      </c>
      <c r="E67" s="8">
        <f>Monthly!R67</f>
        <v>0</v>
      </c>
      <c r="F67" s="23">
        <f t="shared" si="3"/>
        <v>0</v>
      </c>
      <c r="G67" s="13"/>
    </row>
    <row r="68" spans="1:7" x14ac:dyDescent="0.3">
      <c r="B68" s="13"/>
      <c r="C68" s="13"/>
      <c r="D68" s="13"/>
      <c r="E68" s="13"/>
      <c r="F68" s="13"/>
    </row>
    <row r="69" spans="1:7" x14ac:dyDescent="0.3">
      <c r="B69" s="13"/>
      <c r="C69" s="13"/>
      <c r="D69" s="13"/>
      <c r="E69" s="13"/>
      <c r="F69" s="1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</vt:lpstr>
      <vt:lpstr>Quarterly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AYOMIDE</dc:creator>
  <cp:lastModifiedBy>Mikael Chenko</cp:lastModifiedBy>
  <dcterms:created xsi:type="dcterms:W3CDTF">2022-02-03T08:50:37Z</dcterms:created>
  <dcterms:modified xsi:type="dcterms:W3CDTF">2022-03-02T13:30:03Z</dcterms:modified>
</cp:coreProperties>
</file>